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initysuchan/Downloads/"/>
    </mc:Choice>
  </mc:AlternateContent>
  <xr:revisionPtr revIDLastSave="0" documentId="8_{1AE9D155-F9D6-704A-9AEA-5FDB935213B2}" xr6:coauthVersionLast="47" xr6:coauthVersionMax="47" xr10:uidLastSave="{00000000-0000-0000-0000-000000000000}"/>
  <workbookProtection workbookAlgorithmName="SHA-512" workbookHashValue="Eemf8+h9NP4U/DhmegrgjKImjU0UuUaTaPpe66zee2ztf+tkItagIFALFFo+khO9JRluWOtLx3X7d+vpDmmXIg==" workbookSaltValue="JKZzPvzN4TpGCS4rPR66kg==" workbookSpinCount="100000" lockStructure="1"/>
  <bookViews>
    <workbookView xWindow="0" yWindow="500" windowWidth="28800" windowHeight="15720" xr2:uid="{D77DA135-9265-433C-9680-5929501462C8}"/>
  </bookViews>
  <sheets>
    <sheet name="Instructions" sheetId="11" r:id="rId1"/>
    <sheet name="Foreman" sheetId="4" r:id="rId2"/>
    <sheet name="Journeyman" sheetId="3" r:id="rId3"/>
    <sheet name="Apprentice" sheetId="5" r:id="rId4"/>
    <sheet name="Superintendent" sheetId="6" r:id="rId5"/>
    <sheet name="Project Manager" sheetId="7" r:id="rId6"/>
    <sheet name="Other - 1" sheetId="8" r:id="rId7"/>
    <sheet name="Other - 2" sheetId="9" r:id="rId8"/>
    <sheet name="Other - 3" sheetId="10" r:id="rId9"/>
    <sheet name="Revision - Version" sheetId="12" r:id="rId10"/>
  </sheets>
  <definedNames>
    <definedName name="_xlnm.Print_Area" localSheetId="2">Journeyman!$A$1:$O$73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3" i="10" l="1"/>
  <c r="M32" i="10"/>
  <c r="M31" i="10"/>
  <c r="M30" i="10"/>
  <c r="M29" i="10"/>
  <c r="M28" i="10"/>
  <c r="M27" i="10"/>
  <c r="M26" i="10"/>
  <c r="M25" i="10"/>
  <c r="M23" i="10"/>
  <c r="M22" i="10"/>
  <c r="M21" i="10"/>
  <c r="M20" i="10"/>
  <c r="M19" i="10"/>
  <c r="N18" i="10"/>
  <c r="M18" i="10"/>
  <c r="O18" i="10" s="1"/>
  <c r="M17" i="10"/>
  <c r="N17" i="10" s="1"/>
  <c r="M16" i="10"/>
  <c r="O16" i="10" s="1"/>
  <c r="O15" i="10"/>
  <c r="N15" i="10"/>
  <c r="M33" i="9"/>
  <c r="M32" i="9"/>
  <c r="M31" i="9"/>
  <c r="M30" i="9"/>
  <c r="M29" i="9"/>
  <c r="M28" i="9"/>
  <c r="M27" i="9"/>
  <c r="M26" i="9"/>
  <c r="M34" i="9" s="1"/>
  <c r="M36" i="9" s="1"/>
  <c r="M25" i="9"/>
  <c r="M23" i="9"/>
  <c r="M22" i="9"/>
  <c r="M21" i="9"/>
  <c r="M20" i="9"/>
  <c r="M19" i="9"/>
  <c r="N18" i="9"/>
  <c r="M18" i="9"/>
  <c r="O18" i="9" s="1"/>
  <c r="O17" i="9"/>
  <c r="N17" i="9"/>
  <c r="M17" i="9"/>
  <c r="O16" i="9"/>
  <c r="M16" i="9"/>
  <c r="N16" i="9" s="1"/>
  <c r="N34" i="9" s="1"/>
  <c r="O15" i="9"/>
  <c r="N15" i="9"/>
  <c r="N36" i="9" s="1"/>
  <c r="M33" i="8"/>
  <c r="M32" i="8"/>
  <c r="M31" i="8"/>
  <c r="M30" i="8"/>
  <c r="M29" i="8"/>
  <c r="M28" i="8"/>
  <c r="M27" i="8"/>
  <c r="M26" i="8"/>
  <c r="M25" i="8"/>
  <c r="M34" i="8" s="1"/>
  <c r="M36" i="8" s="1"/>
  <c r="M23" i="8"/>
  <c r="M22" i="8"/>
  <c r="M21" i="8"/>
  <c r="M20" i="8"/>
  <c r="M19" i="8"/>
  <c r="M18" i="8"/>
  <c r="N18" i="8" s="1"/>
  <c r="O17" i="8"/>
  <c r="N17" i="8"/>
  <c r="M17" i="8"/>
  <c r="M16" i="8"/>
  <c r="O16" i="8" s="1"/>
  <c r="O15" i="8"/>
  <c r="N15" i="8"/>
  <c r="M33" i="7"/>
  <c r="M32" i="7"/>
  <c r="M31" i="7"/>
  <c r="M30" i="7"/>
  <c r="M29" i="7"/>
  <c r="M28" i="7"/>
  <c r="M27" i="7"/>
  <c r="M26" i="7"/>
  <c r="M34" i="7" s="1"/>
  <c r="M36" i="7" s="1"/>
  <c r="M25" i="7"/>
  <c r="M23" i="7"/>
  <c r="M22" i="7"/>
  <c r="M21" i="7"/>
  <c r="M20" i="7"/>
  <c r="M19" i="7"/>
  <c r="O18" i="7"/>
  <c r="N18" i="7"/>
  <c r="M18" i="7"/>
  <c r="M17" i="7"/>
  <c r="O17" i="7" s="1"/>
  <c r="M16" i="7"/>
  <c r="O16" i="7" s="1"/>
  <c r="O34" i="7" s="1"/>
  <c r="O15" i="7"/>
  <c r="N15" i="7"/>
  <c r="M33" i="6"/>
  <c r="M32" i="6"/>
  <c r="M31" i="6"/>
  <c r="M30" i="6"/>
  <c r="M29" i="6"/>
  <c r="M28" i="6"/>
  <c r="M27" i="6"/>
  <c r="M26" i="6"/>
  <c r="M25" i="6"/>
  <c r="M23" i="6"/>
  <c r="M22" i="6"/>
  <c r="M21" i="6"/>
  <c r="M20" i="6"/>
  <c r="M19" i="6"/>
  <c r="M18" i="6"/>
  <c r="O18" i="6" s="1"/>
  <c r="M17" i="6"/>
  <c r="O17" i="6" s="1"/>
  <c r="M16" i="6"/>
  <c r="O16" i="6" s="1"/>
  <c r="O15" i="6"/>
  <c r="N15" i="6"/>
  <c r="M33" i="5"/>
  <c r="M32" i="5"/>
  <c r="M31" i="5"/>
  <c r="M30" i="5"/>
  <c r="M29" i="5"/>
  <c r="M28" i="5"/>
  <c r="M27" i="5"/>
  <c r="M26" i="5"/>
  <c r="M25" i="5"/>
  <c r="M34" i="5" s="1"/>
  <c r="M36" i="5" s="1"/>
  <c r="M23" i="5"/>
  <c r="M22" i="5"/>
  <c r="M21" i="5"/>
  <c r="M20" i="5"/>
  <c r="M19" i="5"/>
  <c r="M18" i="5"/>
  <c r="O18" i="5" s="1"/>
  <c r="M17" i="5"/>
  <c r="N17" i="5" s="1"/>
  <c r="M16" i="5"/>
  <c r="O16" i="5" s="1"/>
  <c r="O15" i="5"/>
  <c r="N15" i="5"/>
  <c r="M33" i="3"/>
  <c r="M32" i="3"/>
  <c r="M31" i="3"/>
  <c r="M30" i="3"/>
  <c r="M29" i="3"/>
  <c r="M28" i="3"/>
  <c r="M27" i="3"/>
  <c r="M26" i="3"/>
  <c r="M25" i="3"/>
  <c r="M23" i="3"/>
  <c r="M22" i="3"/>
  <c r="M21" i="3"/>
  <c r="M20" i="3"/>
  <c r="M19" i="3"/>
  <c r="M18" i="3"/>
  <c r="N18" i="3" s="1"/>
  <c r="O17" i="3"/>
  <c r="N17" i="3"/>
  <c r="M17" i="3"/>
  <c r="M16" i="3"/>
  <c r="O16" i="3" s="1"/>
  <c r="O15" i="3"/>
  <c r="N15" i="3"/>
  <c r="M33" i="4"/>
  <c r="M32" i="4"/>
  <c r="M31" i="4"/>
  <c r="M30" i="4"/>
  <c r="M29" i="4"/>
  <c r="M28" i="4"/>
  <c r="M27" i="4"/>
  <c r="M26" i="4"/>
  <c r="M25" i="4"/>
  <c r="M23" i="4"/>
  <c r="M22" i="4"/>
  <c r="M21" i="4"/>
  <c r="M20" i="4"/>
  <c r="M19" i="4"/>
  <c r="M18" i="4"/>
  <c r="N18" i="4" s="1"/>
  <c r="M17" i="4"/>
  <c r="O17" i="4" s="1"/>
  <c r="M16" i="4"/>
  <c r="O16" i="4" s="1"/>
  <c r="O15" i="4"/>
  <c r="N15" i="4"/>
  <c r="M34" i="10" l="1"/>
  <c r="M36" i="10" s="1"/>
  <c r="N18" i="6"/>
  <c r="M34" i="6"/>
  <c r="M36" i="6" s="1"/>
  <c r="O18" i="3"/>
  <c r="M34" i="3"/>
  <c r="M36" i="3" s="1"/>
  <c r="O34" i="3"/>
  <c r="O36" i="3" s="1"/>
  <c r="O17" i="10"/>
  <c r="O34" i="10" s="1"/>
  <c r="O36" i="10" s="1"/>
  <c r="N16" i="10"/>
  <c r="N34" i="10" s="1"/>
  <c r="N36" i="10" s="1"/>
  <c r="O34" i="9"/>
  <c r="O36" i="9" s="1"/>
  <c r="O18" i="8"/>
  <c r="O34" i="8" s="1"/>
  <c r="O36" i="8" s="1"/>
  <c r="N16" i="8"/>
  <c r="N34" i="8" s="1"/>
  <c r="N36" i="8" s="1"/>
  <c r="O36" i="7"/>
  <c r="N17" i="7"/>
  <c r="N16" i="7"/>
  <c r="N34" i="7" s="1"/>
  <c r="N36" i="7" s="1"/>
  <c r="O34" i="6"/>
  <c r="O36" i="6" s="1"/>
  <c r="N17" i="6"/>
  <c r="N16" i="6"/>
  <c r="N18" i="5"/>
  <c r="O17" i="5"/>
  <c r="O34" i="5" s="1"/>
  <c r="O36" i="5" s="1"/>
  <c r="N16" i="5"/>
  <c r="N34" i="5" s="1"/>
  <c r="N36" i="5" s="1"/>
  <c r="N16" i="3"/>
  <c r="N34" i="3" s="1"/>
  <c r="N36" i="3" s="1"/>
  <c r="O18" i="4"/>
  <c r="O34" i="4" s="1"/>
  <c r="O36" i="4" s="1"/>
  <c r="M34" i="4"/>
  <c r="M36" i="4" s="1"/>
  <c r="N16" i="4"/>
  <c r="N17" i="4"/>
  <c r="N34" i="6" l="1"/>
  <c r="N36" i="6" s="1"/>
  <c r="N34" i="4"/>
  <c r="N36" i="4" s="1"/>
</calcChain>
</file>

<file path=xl/sharedStrings.xml><?xml version="1.0" encoding="utf-8"?>
<sst xmlns="http://schemas.openxmlformats.org/spreadsheetml/2006/main" count="587" uniqueCount="63">
  <si>
    <t>Instructions</t>
  </si>
  <si>
    <t>•</t>
  </si>
  <si>
    <t>Submit one completed sheet for each trade classification to be performing ork on the project site.</t>
  </si>
  <si>
    <t>Use the Other - 1, Other - 2 and Other - 3 tabs for labor classifications that do not fit the the pre-difined tab.  Please note the clasification on the sheet.</t>
  </si>
  <si>
    <t>Fringe Benefits and Workers Compensation are calculated on 8-hour shifts only and shall not be applied to overtime</t>
  </si>
  <si>
    <t>General Liability Insurance is not to be included in the labor rate.  It is to be a direct cost on the CAR with appropriate back up.</t>
  </si>
  <si>
    <t>Per Diem is not to be included in the labor rate.  It is to be a direct cost on the CAR with appropriate back up.</t>
  </si>
  <si>
    <t>Employee vehicle cost not to be included unless it is a taxable expense to employee.  It is to be a direct cost on the CAR with appropriate back up.</t>
  </si>
  <si>
    <t>Small tools is not to be included in the labor rate.  It is to be a direct cost on the CAR with appropriate back up.</t>
  </si>
  <si>
    <t>Training is not to be included in the labor rate.  Training will be paid for if directly relate to the change.</t>
  </si>
  <si>
    <t>Safety is not to be included in the labor rate.  Safety will be paid for if directly relate to the change.</t>
  </si>
  <si>
    <t>Union Contribution back up is required with submission.</t>
  </si>
  <si>
    <t>*</t>
  </si>
  <si>
    <t>If Adders are allowed for these items by trade agreement, attach copy of agreement or rate sheet on Union letterhead for verification.</t>
  </si>
  <si>
    <t>To be completed by Contractor</t>
  </si>
  <si>
    <t>UI, Predetermined, or automatic calculation</t>
  </si>
  <si>
    <t>LABOR RATE CALCULATION SHEET</t>
  </si>
  <si>
    <t>DATE SUBMITTED:</t>
  </si>
  <si>
    <t>CLASSIFICATION:</t>
  </si>
  <si>
    <t>Foreman</t>
  </si>
  <si>
    <t>CONTRACTOR:</t>
  </si>
  <si>
    <t>SUBMITTED BY:</t>
  </si>
  <si>
    <t>CRAFT / TRADE:</t>
  </si>
  <si>
    <t>EMAIL:</t>
  </si>
  <si>
    <t xml:space="preserve"> UNION LOCAL No.:</t>
  </si>
  <si>
    <t>DATE APPROVED:</t>
  </si>
  <si>
    <t>HOURLY</t>
  </si>
  <si>
    <t>STRAIGHT TIME RATE</t>
  </si>
  <si>
    <t>1½ TIME ADDER</t>
  </si>
  <si>
    <t>DOUBLE TIME ADDER</t>
  </si>
  <si>
    <t>[A]</t>
  </si>
  <si>
    <t>BASE WAGE</t>
  </si>
  <si>
    <r>
      <t xml:space="preserve">FICA  x  </t>
    </r>
    <r>
      <rPr>
        <b/>
        <sz val="10"/>
        <rFont val="Roboto"/>
      </rPr>
      <t>[A]</t>
    </r>
  </si>
  <si>
    <t>%</t>
  </si>
  <si>
    <r>
      <t xml:space="preserve">FUTA  x  </t>
    </r>
    <r>
      <rPr>
        <b/>
        <sz val="10"/>
        <rFont val="Roboto"/>
      </rPr>
      <t>[A]</t>
    </r>
  </si>
  <si>
    <r>
      <t xml:space="preserve">SUTA  x  </t>
    </r>
    <r>
      <rPr>
        <b/>
        <sz val="10"/>
        <rFont val="Roboto"/>
      </rPr>
      <t>[A]</t>
    </r>
  </si>
  <si>
    <t>Workers' Comp.</t>
  </si>
  <si>
    <t>or   $</t>
  </si>
  <si>
    <t>Health Insurance</t>
  </si>
  <si>
    <t>Retirement/Pension Fund</t>
  </si>
  <si>
    <t>NO ADDER APPLIES</t>
  </si>
  <si>
    <t>Vacation Fund</t>
  </si>
  <si>
    <t>Union Contributions</t>
  </si>
  <si>
    <t>Others (specify):</t>
  </si>
  <si>
    <t>Per Trade Agreement*</t>
  </si>
  <si>
    <t>[B]</t>
  </si>
  <si>
    <t>TOTAL LABOR, TAXES, &amp; BENEFITS</t>
  </si>
  <si>
    <t>[C]</t>
  </si>
  <si>
    <t>TOTAL JOB CHARGE RATES for LABOR  (Straight-time rate + adders)</t>
  </si>
  <si>
    <t>Comments - University of Iowa</t>
  </si>
  <si>
    <t>Comments - Contractor</t>
  </si>
  <si>
    <t>Journeyman</t>
  </si>
  <si>
    <t>Apprentice</t>
  </si>
  <si>
    <t>Superintendent</t>
  </si>
  <si>
    <t>Project Manager</t>
  </si>
  <si>
    <t>Version</t>
  </si>
  <si>
    <t>Description</t>
  </si>
  <si>
    <t>Revision</t>
  </si>
  <si>
    <t>Date</t>
  </si>
  <si>
    <t>2024 Labor Rate Form</t>
  </si>
  <si>
    <r>
      <rPr>
        <i/>
        <u/>
        <sz val="10"/>
        <rFont val="Roboto"/>
      </rPr>
      <t>Please email completed form to:</t>
    </r>
    <r>
      <rPr>
        <b/>
        <sz val="10"/>
        <rFont val="Roboto"/>
      </rPr>
      <t xml:space="preserve"> facilities-dc-lrrc@uiowa.edu</t>
    </r>
  </si>
  <si>
    <t>Note</t>
  </si>
  <si>
    <t>Added email instructions of where to submit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</si>
</sst>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color theme="1"/>
      <name val="Roboto"/>
      <family val="2"/>
    </font>
    <font>
      <sz val="10"/>
      <color theme="1"/>
      <name val="Roboto"/>
      <family val="2"/>
    </font>
    <font>
      <sz val="10"/>
      <name val="Roboto"/>
    </font>
    <font>
      <b/>
      <sz val="10"/>
      <name val="Roboto"/>
    </font>
    <font>
      <b/>
      <sz val="12"/>
      <name val="Roboto"/>
    </font>
    <font>
      <sz val="10"/>
      <color indexed="10"/>
      <name val="Roboto"/>
    </font>
    <font>
      <b/>
      <sz val="14"/>
      <name val="Roboto"/>
    </font>
    <font>
      <b/>
      <sz val="10"/>
      <color theme="1"/>
      <name val="Roboto"/>
    </font>
    <font>
      <i/>
      <u/>
      <sz val="10"/>
      <name val="Roboto"/>
    </font>
    <font>
      <sz val="8"/>
      <name val="Roboto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Alignment="1">
      <alignment vertical="center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/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2" borderId="4" xfId="0" applyFont="1" applyFill="1" applyBorder="1"/>
    <xf numFmtId="0" fontId="3" fillId="3" borderId="4" xfId="0" applyFont="1" applyFill="1" applyBorder="1"/>
    <xf numFmtId="0" fontId="2" fillId="0" borderId="0" xfId="0" applyFont="1" applyAlignment="1">
      <alignment vertical="top"/>
    </xf>
    <xf numFmtId="164" fontId="3" fillId="2" borderId="12" xfId="1" applyNumberFormat="1" applyFont="1" applyFill="1" applyBorder="1" applyAlignment="1" applyProtection="1">
      <alignment horizontal="center" vertical="center"/>
      <protection locked="0"/>
    </xf>
    <xf numFmtId="164" fontId="3" fillId="1" borderId="1" xfId="1" quotePrefix="1" applyNumberFormat="1" applyFont="1" applyFill="1" applyBorder="1" applyAlignment="1" applyProtection="1">
      <alignment horizontal="center" vertical="center"/>
    </xf>
    <xf numFmtId="164" fontId="3" fillId="1" borderId="3" xfId="1" quotePrefix="1" applyNumberFormat="1" applyFont="1" applyFill="1" applyBorder="1" applyAlignment="1" applyProtection="1">
      <alignment horizontal="center" vertical="center"/>
    </xf>
    <xf numFmtId="164" fontId="3" fillId="1" borderId="10" xfId="1" quotePrefix="1" applyNumberFormat="1" applyFont="1" applyFill="1" applyBorder="1" applyAlignment="1" applyProtection="1">
      <alignment horizontal="center" vertical="center"/>
    </xf>
    <xf numFmtId="164" fontId="3" fillId="1" borderId="11" xfId="1" quotePrefix="1" applyNumberFormat="1" applyFont="1" applyFill="1" applyBorder="1" applyAlignment="1" applyProtection="1">
      <alignment horizontal="center" vertical="center"/>
    </xf>
    <xf numFmtId="164" fontId="3" fillId="1" borderId="10" xfId="1" quotePrefix="1" applyNumberFormat="1" applyFont="1" applyFill="1" applyBorder="1" applyAlignment="1" applyProtection="1">
      <alignment horizontal="centerContinuous" vertical="center"/>
    </xf>
    <xf numFmtId="164" fontId="3" fillId="1" borderId="11" xfId="1" quotePrefix="1" applyNumberFormat="1" applyFont="1" applyFill="1" applyBorder="1" applyAlignment="1" applyProtection="1">
      <alignment horizontal="centerContinuous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4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3" fillId="0" borderId="0" xfId="0" quotePrefix="1" applyFont="1" applyAlignment="1">
      <alignment horizontal="centerContinuous" vertical="center"/>
    </xf>
    <xf numFmtId="0" fontId="3" fillId="0" borderId="0" xfId="0" quotePrefix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quotePrefix="1" applyFont="1" applyAlignment="1">
      <alignment horizontal="right" vertical="center"/>
    </xf>
    <xf numFmtId="0" fontId="2" fillId="0" borderId="5" xfId="0" quotePrefix="1" applyFont="1" applyBorder="1" applyAlignment="1">
      <alignment vertical="center"/>
    </xf>
    <xf numFmtId="0" fontId="2" fillId="0" borderId="6" xfId="0" quotePrefix="1" applyFont="1" applyBorder="1" applyAlignment="1">
      <alignment vertical="center"/>
    </xf>
    <xf numFmtId="0" fontId="2" fillId="0" borderId="7" xfId="0" quotePrefix="1" applyFont="1" applyBorder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centerContinuous" vertical="center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164" fontId="3" fillId="3" borderId="1" xfId="1" applyNumberFormat="1" applyFont="1" applyFill="1" applyBorder="1" applyAlignment="1" applyProtection="1">
      <alignment horizontal="center" vertical="center"/>
    </xf>
    <xf numFmtId="164" fontId="3" fillId="3" borderId="13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6" fillId="0" borderId="0" xfId="0" quotePrefix="1" applyFont="1" applyAlignment="1">
      <alignment horizontal="centerContinuous" vertical="center"/>
    </xf>
    <xf numFmtId="0" fontId="2" fillId="0" borderId="0" xfId="0" quotePrefix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1" xfId="0" quotePrefix="1" applyFont="1" applyBorder="1" applyAlignment="1">
      <alignment vertical="center"/>
    </xf>
    <xf numFmtId="0" fontId="2" fillId="0" borderId="2" xfId="0" quotePrefix="1" applyFont="1" applyBorder="1" applyAlignment="1">
      <alignment vertical="center"/>
    </xf>
    <xf numFmtId="0" fontId="2" fillId="0" borderId="3" xfId="0" quotePrefix="1" applyFont="1" applyBorder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3" fillId="0" borderId="8" xfId="1" applyNumberFormat="1" applyFont="1" applyFill="1" applyBorder="1" applyAlignment="1" applyProtection="1">
      <alignment horizontal="center" vertical="center"/>
    </xf>
    <xf numFmtId="164" fontId="3" fillId="0" borderId="9" xfId="1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8" xfId="0" quotePrefix="1" applyFont="1" applyFill="1" applyBorder="1" applyAlignment="1">
      <alignment vertical="center"/>
    </xf>
    <xf numFmtId="0" fontId="2" fillId="4" borderId="8" xfId="0" quotePrefix="1" applyFont="1" applyFill="1" applyBorder="1" applyAlignment="1">
      <alignment vertical="center"/>
    </xf>
    <xf numFmtId="0" fontId="3" fillId="4" borderId="8" xfId="0" applyFont="1" applyFill="1" applyBorder="1"/>
    <xf numFmtId="0" fontId="2" fillId="4" borderId="8" xfId="0" applyFont="1" applyFill="1" applyBorder="1"/>
    <xf numFmtId="164" fontId="2" fillId="4" borderId="4" xfId="0" applyNumberFormat="1" applyFont="1" applyFill="1" applyBorder="1" applyAlignment="1">
      <alignment horizontal="center"/>
    </xf>
    <xf numFmtId="164" fontId="3" fillId="4" borderId="4" xfId="0" quotePrefix="1" applyNumberFormat="1" applyFont="1" applyFill="1" applyBorder="1" applyAlignment="1">
      <alignment horizont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8" xfId="0" quotePrefix="1" applyFont="1" applyFill="1" applyBorder="1" applyAlignment="1">
      <alignment vertical="center"/>
    </xf>
    <xf numFmtId="0" fontId="3" fillId="3" borderId="9" xfId="0" quotePrefix="1" applyFont="1" applyFill="1" applyBorder="1" applyAlignment="1">
      <alignment vertical="center"/>
    </xf>
    <xf numFmtId="0" fontId="3" fillId="3" borderId="12" xfId="0" quotePrefix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0" fontId="2" fillId="2" borderId="8" xfId="0" applyFont="1" applyFill="1" applyBorder="1" applyAlignment="1" applyProtection="1">
      <alignment horizontal="left" vertical="center"/>
      <protection locked="0"/>
    </xf>
    <xf numFmtId="2" fontId="3" fillId="2" borderId="6" xfId="0" applyNumberFormat="1" applyFont="1" applyFill="1" applyBorder="1" applyAlignment="1" applyProtection="1">
      <alignment horizontal="left" vertical="center"/>
      <protection locked="0"/>
    </xf>
    <xf numFmtId="14" fontId="3" fillId="3" borderId="6" xfId="0" applyNumberFormat="1" applyFont="1" applyFill="1" applyBorder="1" applyAlignment="1" applyProtection="1">
      <alignment horizontal="left" vertical="center"/>
      <protection locked="0"/>
    </xf>
    <xf numFmtId="14" fontId="2" fillId="2" borderId="6" xfId="0" applyNumberFormat="1" applyFont="1" applyFill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DABD719-E3D8-4BAC-9D39-4BAD6858E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 editAs="absolute">
    <xdr:from>
      <xdr:col>0</xdr:col>
      <xdr:colOff>209550</xdr:colOff>
      <xdr:row>55</xdr:row>
      <xdr:rowOff>1</xdr:rowOff>
    </xdr:from>
    <xdr:to>
      <xdr:col>14</xdr:col>
      <xdr:colOff>1317625</xdr:colOff>
      <xdr:row>67</xdr:row>
      <xdr:rowOff>12701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3ACD1C92-0E7C-439C-BA6B-414F513BB95B}"/>
            </a:ext>
          </a:extLst>
        </xdr:cNvPr>
        <xdr:cNvSpPr txBox="1"/>
      </xdr:nvSpPr>
      <xdr:spPr>
        <a:xfrm>
          <a:off x="209550" y="9058276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15</xdr:col>
      <xdr:colOff>0</xdr:colOff>
      <xdr:row>58</xdr:row>
      <xdr:rowOff>66675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D5D8C592-B05A-4861-8011-620F0257404C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8E3EFDA-8DD4-493E-A91D-33FEE25A8E87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1</xdr:col>
      <xdr:colOff>9525</xdr:colOff>
      <xdr:row>41</xdr:row>
      <xdr:rowOff>0</xdr:rowOff>
    </xdr:from>
    <xdr:to>
      <xdr:col>15</xdr:col>
      <xdr:colOff>12700</xdr:colOff>
      <xdr:row>53</xdr:row>
      <xdr:rowOff>12700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F2F45837-D8EA-442E-92B3-CB688ECE9AE6}"/>
            </a:ext>
          </a:extLst>
        </xdr:cNvPr>
        <xdr:cNvSpPr txBox="1"/>
      </xdr:nvSpPr>
      <xdr:spPr>
        <a:xfrm>
          <a:off x="238125" y="6753225"/>
          <a:ext cx="8013700" cy="19558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EA6FB06-C2A9-4A98-8621-86E4897D0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DA11256-49C0-6580-9FFE-26B52BEFB830}"/>
            </a:ext>
          </a:extLst>
        </xdr:cNvPr>
        <xdr:cNvSpPr txBox="1"/>
      </xdr:nvSpPr>
      <xdr:spPr>
        <a:xfrm>
          <a:off x="11163300" y="1166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9040386-D168-B90A-3C57-E7C955189818}"/>
            </a:ext>
          </a:extLst>
        </xdr:cNvPr>
        <xdr:cNvSpPr txBox="1"/>
      </xdr:nvSpPr>
      <xdr:spPr>
        <a:xfrm>
          <a:off x="5124450" y="129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BAE6527B-A2FC-479A-A702-817764539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55</xdr:row>
      <xdr:rowOff>1</xdr:rowOff>
    </xdr:from>
    <xdr:to>
      <xdr:col>15</xdr:col>
      <xdr:colOff>12700</xdr:colOff>
      <xdr:row>67</xdr:row>
      <xdr:rowOff>12701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EF78541-D639-49F1-8EC2-C1194B1E55FE}"/>
            </a:ext>
          </a:extLst>
        </xdr:cNvPr>
        <xdr:cNvSpPr txBox="1"/>
      </xdr:nvSpPr>
      <xdr:spPr>
        <a:xfrm>
          <a:off x="238125" y="9058276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 fLocksWithSheet="0"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114F9D5-619C-4C3A-91EA-B74773F3D5E0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1C68F22-AEF3-41AD-BF1B-3AD20F877D14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9525</xdr:colOff>
      <xdr:row>41</xdr:row>
      <xdr:rowOff>9525</xdr:rowOff>
    </xdr:from>
    <xdr:to>
      <xdr:col>15</xdr:col>
      <xdr:colOff>12700</xdr:colOff>
      <xdr:row>53</xdr:row>
      <xdr:rowOff>60325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BD157441-D92D-416B-A8FE-9E904C25E818}"/>
            </a:ext>
          </a:extLst>
        </xdr:cNvPr>
        <xdr:cNvSpPr txBox="1"/>
      </xdr:nvSpPr>
      <xdr:spPr>
        <a:xfrm>
          <a:off x="238125" y="6762750"/>
          <a:ext cx="8013700" cy="19939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327B400-CD33-4E0E-90D1-5A37244F8C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58</xdr:row>
      <xdr:rowOff>66675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2CFEC80-78AA-49D0-874C-7EE8C4ECBD6F}"/>
            </a:ext>
          </a:extLst>
        </xdr:cNvPr>
        <xdr:cNvSpPr txBox="1"/>
      </xdr:nvSpPr>
      <xdr:spPr>
        <a:xfrm>
          <a:off x="823912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65955F0-8F6A-4067-B0B9-0FA85BB924E0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EC97CF-6B29-4DCB-A22C-676098FAF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18FE8CF-3134-4397-A035-29407FD8FE1A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9076060-30AF-4724-8BD1-4BBD797DAA63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996E246-7BDC-4366-981E-972A93181B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1DAE61E6-02E7-4083-9D4C-8F929C4FD6FB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FBC1197-5486-4F95-AF6B-70E7CE6646CA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219075</xdr:colOff>
      <xdr:row>41</xdr:row>
      <xdr:rowOff>0</xdr:rowOff>
    </xdr:from>
    <xdr:to>
      <xdr:col>14</xdr:col>
      <xdr:colOff>1327150</xdr:colOff>
      <xdr:row>53</xdr:row>
      <xdr:rowOff>50800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2131A0AA-09E1-4BF5-AB44-AEBE2ACB9DB1}"/>
            </a:ext>
          </a:extLst>
        </xdr:cNvPr>
        <xdr:cNvSpPr txBox="1"/>
      </xdr:nvSpPr>
      <xdr:spPr>
        <a:xfrm>
          <a:off x="219075" y="6753225"/>
          <a:ext cx="8013700" cy="19939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F004450-6757-4BA4-99E5-43E427783F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A049C67-DB1F-414F-AD30-58667A0C76D4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5B4AB7B-1590-40E7-9979-D87764764543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D7DDD1FE-2F20-4C21-9985-5D95831EC0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55</xdr:row>
      <xdr:rowOff>9526</xdr:rowOff>
    </xdr:from>
    <xdr:to>
      <xdr:col>15</xdr:col>
      <xdr:colOff>3175</xdr:colOff>
      <xdr:row>67</xdr:row>
      <xdr:rowOff>22226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877C22F7-8080-465C-9CA0-D5FFB2DA38E6}"/>
            </a:ext>
          </a:extLst>
        </xdr:cNvPr>
        <xdr:cNvSpPr txBox="1"/>
      </xdr:nvSpPr>
      <xdr:spPr>
        <a:xfrm>
          <a:off x="228600" y="9067801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 fLocksWithSheet="0"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DB3EAAC9-5418-453E-B0A1-D230C9D0E99B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8E14941A-FA9A-421E-851B-8566DE710A44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E4EC1708-D7BF-4CFB-996C-62E2EEAF9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154A678-9EB9-4397-A468-8C2E26F2DBC7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5B36789-C8E5-42A1-90EB-D1953FB2ED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8DEBE0E-0B9E-4C75-92AC-9751B3AD980D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D37F10D-7869-4036-97F6-D77C7D64EED4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516FFC3-28F2-4364-8FAA-4E1ED7A0B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DAA692D-29F8-44B8-8E6D-DD017D3EB583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358C863-AEE4-4FD7-8093-323372468192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EAAA31C1-B44B-46D9-ABC1-56EC87490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78BF0B0-DDE4-4F6A-AC26-0EC7D7EC43D4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94CCBF81-167D-4FF3-B8F7-DFBA06B6DC65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2BFF9FC2-30F3-487C-A9F0-04FA015033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16E777C-B8D0-4D1F-AB15-AD865053325F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8100D4D1-FEE2-4AC3-A954-F824AE1B9B31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209550</xdr:colOff>
      <xdr:row>41</xdr:row>
      <xdr:rowOff>0</xdr:rowOff>
    </xdr:from>
    <xdr:to>
      <xdr:col>14</xdr:col>
      <xdr:colOff>1317625</xdr:colOff>
      <xdr:row>53</xdr:row>
      <xdr:rowOff>50800</xdr:rowOff>
    </xdr:to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924E0CE2-44C6-4154-8085-F25FD1BA8883}"/>
            </a:ext>
          </a:extLst>
        </xdr:cNvPr>
        <xdr:cNvSpPr txBox="1"/>
      </xdr:nvSpPr>
      <xdr:spPr>
        <a:xfrm>
          <a:off x="209550" y="6753225"/>
          <a:ext cx="8013700" cy="19939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74AA4C0-26F5-4145-ABB8-8924B970D9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92D0189-25D2-488C-AE61-4D1ED0D1C8EC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A59E073-6971-4421-8C8A-7EE1BC28FC6E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5B2011D-41D8-4A1B-AF15-08A4662CD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>
    <xdr:from>
      <xdr:col>0</xdr:col>
      <xdr:colOff>209550</xdr:colOff>
      <xdr:row>55</xdr:row>
      <xdr:rowOff>9526</xdr:rowOff>
    </xdr:from>
    <xdr:to>
      <xdr:col>14</xdr:col>
      <xdr:colOff>1317625</xdr:colOff>
      <xdr:row>67</xdr:row>
      <xdr:rowOff>22226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5609BAE4-6243-454D-9C6D-3ECF928A7DE6}"/>
            </a:ext>
          </a:extLst>
        </xdr:cNvPr>
        <xdr:cNvSpPr txBox="1"/>
      </xdr:nvSpPr>
      <xdr:spPr>
        <a:xfrm>
          <a:off x="209550" y="9067801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 fLocksWithSheet="0"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A294FB04-543C-4209-ABF3-61C196A665B3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795F9157-5128-45B8-9B48-813AEC16CE13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DD8347E1-35B6-40DD-974F-8403EA1737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58</xdr:row>
      <xdr:rowOff>66675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D505CCFF-423B-4027-932E-1DC01FF89483}"/>
            </a:ext>
          </a:extLst>
        </xdr:cNvPr>
        <xdr:cNvSpPr txBox="1"/>
      </xdr:nvSpPr>
      <xdr:spPr>
        <a:xfrm>
          <a:off x="823912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C88132A9-4C34-4253-8DC8-5614C548E34A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5BA0C1A-976C-4AB6-ABC8-4EB0E74EA3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D4C7B2AB-3F15-4A24-943A-C91165B11A4E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626E719-7A6A-4E57-9703-516DC72C6E20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0C3F9DE-197D-462C-8B9C-AB00D6274D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C0B7F3F-9E56-478F-9B0F-FA94C1AD4386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741069D-B1F6-4BBF-A47E-E63E69DE5ABF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423E384C-50DE-480E-B04F-02000090C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D9EBC64-EE29-4832-B854-7024FADEE269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1DEE242-CC93-43A4-8746-554A81D3FCFF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B65A9594-FF39-45A1-A423-951B879AD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C628E612-970A-4957-892D-4B2971B631F0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D8B2EF18-7D6C-4BE0-A91E-9D795583E8F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22B6A46-7C6A-4D1C-9CE7-62ED6BA66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04367A3-C421-4784-A06B-5585C918EA53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5C797AC-8663-431A-A781-4161653ED682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9F53446D-5F25-4E68-B578-98709A2B8F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506F1947-35FE-48ED-A096-670F44CAFC2F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A0179F24-3C09-4426-8A09-F53351BB6430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9525</xdr:colOff>
      <xdr:row>41</xdr:row>
      <xdr:rowOff>0</xdr:rowOff>
    </xdr:from>
    <xdr:to>
      <xdr:col>15</xdr:col>
      <xdr:colOff>12700</xdr:colOff>
      <xdr:row>53</xdr:row>
      <xdr:rowOff>50800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63B06C3-2876-4DD0-93A7-22BEA83A4F5C}"/>
            </a:ext>
          </a:extLst>
        </xdr:cNvPr>
        <xdr:cNvSpPr txBox="1"/>
      </xdr:nvSpPr>
      <xdr:spPr>
        <a:xfrm>
          <a:off x="238125" y="6753225"/>
          <a:ext cx="8013700" cy="19939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B664E983-EA9C-4ADE-B521-4D1FD47D2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4F5A148-B389-42D2-880D-5CA0400E4DC0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ABF3636B-FAF3-42A1-A46E-0EC11FD3D0D7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115301AB-EDB1-4150-BAAB-D6C502713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55</xdr:row>
      <xdr:rowOff>1</xdr:rowOff>
    </xdr:from>
    <xdr:to>
      <xdr:col>15</xdr:col>
      <xdr:colOff>3175</xdr:colOff>
      <xdr:row>67</xdr:row>
      <xdr:rowOff>12701</xdr:rowOff>
    </xdr:to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BF9FDA0A-71D3-4F7F-B15E-51431F07C012}"/>
            </a:ext>
          </a:extLst>
        </xdr:cNvPr>
        <xdr:cNvSpPr txBox="1"/>
      </xdr:nvSpPr>
      <xdr:spPr>
        <a:xfrm>
          <a:off x="228600" y="9058276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 fLocksWithSheet="0"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2C7CD61-D0CF-4F59-8AB5-030BA08D836F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BDA4145-D469-416E-A193-2BB5A46A5B8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72F142D-6730-4343-9F22-F34AD8542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58</xdr:row>
      <xdr:rowOff>66675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E1456C1-C546-44B3-94D1-B1BBB39BADA8}"/>
            </a:ext>
          </a:extLst>
        </xdr:cNvPr>
        <xdr:cNvSpPr txBox="1"/>
      </xdr:nvSpPr>
      <xdr:spPr>
        <a:xfrm>
          <a:off x="823912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D2EFD410-3BBE-4C8C-A709-CF23E550A2AD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FEA4CEF-D280-4BEE-84EA-98F1C8F65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82C6EB2-19CB-4983-87F6-B6BC16542E85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446A396-E676-43C4-A7C9-331FB40458F9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1C79B142-FB6E-4AA6-BAC1-A714013852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F719B1D3-2784-407C-BC6A-820664AE3FFA}"/>
            </a:ext>
          </a:extLst>
        </xdr:cNvPr>
        <xdr:cNvSpPr txBox="1"/>
      </xdr:nvSpPr>
      <xdr:spPr>
        <a:xfrm>
          <a:off x="8239125" y="1062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10B8B49-34E1-41CC-BB09-032C35DDD3E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21F42F61-FA87-4081-A748-EE6D3CD80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BBC4CEE-F000-46E0-96B3-81C4FF267FAE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5CF6B0-AF47-485C-AE29-6531B915D593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7CAA5D6-1101-4B36-A618-8B6195654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330E599-7B99-488B-9C28-B9E794C0F04D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3E46EC5-91FF-46B5-8BE2-115EC0DD7E6E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8D8E76B-E23C-403F-AF4F-D7B7858EC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9B59AC5-5A5C-4A00-BD0F-5F7827506716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FB768635-880B-4788-A18E-2E9B558A960D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7E7D5C7E-2E00-4DC2-BCE7-01FB533564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6A1B0612-D045-40E3-97D8-307599C9F90A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C63AD09-9B7E-482F-A6FE-91CA953277A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4A10E76-8E90-4EA3-8026-149B995EB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B8A5B5AF-0F46-4587-9B91-6EB9AC7163AB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8FD7A749-473D-4ED4-89BC-724A2A8DD809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C69F3F7-D463-4696-B1A1-F7F01DAC5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41EA49CD-7303-4B31-A888-252A56C21CF5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F3FD767-2F70-4B5F-BFA8-5669DBCFAAB2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BACC2948-DBDA-4323-92F3-92753FC7C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BE583E9-3B77-4DF8-8353-04D91E10786C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DDF13A23-97A8-4B2E-BF2B-F6E3C7CD017B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65020186-F7F7-4437-8E71-1C49C32E2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55</xdr:row>
      <xdr:rowOff>1</xdr:rowOff>
    </xdr:from>
    <xdr:to>
      <xdr:col>15</xdr:col>
      <xdr:colOff>12700</xdr:colOff>
      <xdr:row>67</xdr:row>
      <xdr:rowOff>12701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E11B0DF-35B3-4116-A98F-CCF98CAD65F0}"/>
            </a:ext>
          </a:extLst>
        </xdr:cNvPr>
        <xdr:cNvSpPr txBox="1"/>
      </xdr:nvSpPr>
      <xdr:spPr>
        <a:xfrm>
          <a:off x="238125" y="9058276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 fLocksWithSheet="0"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B17BBD9-A349-436A-953F-3620EE623A6E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C48245AE-7586-44DB-ACBA-78E24D0752E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0</xdr:colOff>
      <xdr:row>41</xdr:row>
      <xdr:rowOff>0</xdr:rowOff>
    </xdr:from>
    <xdr:to>
      <xdr:col>15</xdr:col>
      <xdr:colOff>3175</xdr:colOff>
      <xdr:row>53</xdr:row>
      <xdr:rowOff>50800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7FB6FA6A-E3C2-4CB6-B3CE-FAE8DA1F644B}"/>
            </a:ext>
          </a:extLst>
        </xdr:cNvPr>
        <xdr:cNvSpPr txBox="1"/>
      </xdr:nvSpPr>
      <xdr:spPr>
        <a:xfrm>
          <a:off x="228600" y="6753225"/>
          <a:ext cx="8013700" cy="19939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3FC0417D-9071-4E9F-809E-D37AC38A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58</xdr:row>
      <xdr:rowOff>66675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B341223F-222D-4D07-A45F-22E4BCF0A6BB}"/>
            </a:ext>
          </a:extLst>
        </xdr:cNvPr>
        <xdr:cNvSpPr txBox="1"/>
      </xdr:nvSpPr>
      <xdr:spPr>
        <a:xfrm>
          <a:off x="823912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D528CF63-452E-4FA3-BF9A-06FC5ADF209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18634A-BA7C-42BE-BB85-B0F8596A7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24BE3D3-CD1B-48C8-A17A-13BC06DD78FB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DE2BB2B-3F87-4C03-934B-2787BCC5A251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D7439C-186B-4391-8C43-3D0A7DD020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75BDAD6-5230-4913-8809-6A6D3388879B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5080B36-4055-4B49-8FB4-FFBA40B56A1D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66BC62E7-D94F-4639-8A01-759070B0AE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5BFF53A-D59C-49E4-BF8B-28E03CD508F1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3D1C308-7C19-45AD-B141-0232B59C0C24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9CE3F1C7-7146-4E45-866B-F1D53DE2B6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292889D-2933-4919-8BB7-A4A348BA419B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951F934-C614-4025-B097-DCCCE76947CF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F93D01A6-6FED-4787-9740-E5789EFC53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BA4600C-5DDE-4387-A9C2-42CD8B6A05F1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C3E7AB40-C2BB-4F7A-9DF3-0440BD29AA32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74C7D9EF-EF3F-4389-B2A6-469459AEB7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E27C546-3A6A-4C41-AD37-57657D175361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767F6A6-44F6-43C9-AF4E-DE92B9F3CD15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FD8F21DB-7983-47EA-94AE-E8CC017652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08335FB-C30C-42B3-B30F-03572FD30BB0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6A4520D5-90F6-432D-B02C-AE859EB0A390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4DB3AAAB-CF5F-4A66-957F-E5A6998C4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D7E00AD0-62F0-4E0A-AC7B-23A57D620595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318676F-91E7-4CD3-A662-A8363F4900A3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41A7A29-C554-4BF9-9E88-EE6FF626BD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D48D2FC-434F-4CB4-A59D-24E78A7C76CD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147CA64-4A4E-46CC-931E-86EE71F02487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BC23E2B-4BD6-4EF8-8BEF-AB828E6296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55</xdr:row>
      <xdr:rowOff>1</xdr:rowOff>
    </xdr:from>
    <xdr:to>
      <xdr:col>15</xdr:col>
      <xdr:colOff>12700</xdr:colOff>
      <xdr:row>67</xdr:row>
      <xdr:rowOff>12701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D832DAF8-885E-4FD7-84CB-6C819BDD798D}"/>
            </a:ext>
          </a:extLst>
        </xdr:cNvPr>
        <xdr:cNvSpPr txBox="1"/>
      </xdr:nvSpPr>
      <xdr:spPr>
        <a:xfrm>
          <a:off x="238125" y="9058276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 fLocksWithSheet="0"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218CBA10-3B60-443F-A361-CFE88F024E58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BA6F5A8-6C74-45FB-A8E6-757D482484FB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9525</xdr:colOff>
      <xdr:row>41</xdr:row>
      <xdr:rowOff>9525</xdr:rowOff>
    </xdr:from>
    <xdr:to>
      <xdr:col>15</xdr:col>
      <xdr:colOff>12700</xdr:colOff>
      <xdr:row>53</xdr:row>
      <xdr:rowOff>60325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57BC3A4-F32C-40DB-9FE6-C053C13393AE}"/>
            </a:ext>
          </a:extLst>
        </xdr:cNvPr>
        <xdr:cNvSpPr txBox="1"/>
      </xdr:nvSpPr>
      <xdr:spPr>
        <a:xfrm>
          <a:off x="238125" y="6762750"/>
          <a:ext cx="8013700" cy="19939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58077218-BFAE-469F-82D3-BD122B2FD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58</xdr:row>
      <xdr:rowOff>66675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97DF18F-2E6F-4371-B13D-C86A4A1EAFE2}"/>
            </a:ext>
          </a:extLst>
        </xdr:cNvPr>
        <xdr:cNvSpPr txBox="1"/>
      </xdr:nvSpPr>
      <xdr:spPr>
        <a:xfrm>
          <a:off x="823912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22D01659-6156-47A0-B922-1B8081C7C8D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E46B2E-B967-4928-92C9-D57261C694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78C4A7-7838-4F12-AB2D-4847F9768641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C1246233-3E83-4FD1-93C4-441B10758606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FA3F0A4-68B2-4533-B58D-D110CD35A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D9C5DB8-5BDC-4608-B0FA-D0622309F3D3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F3FCEC6-1BF7-4421-AE25-D8C7E1E865E2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C7A07150-8EB4-4A92-BE96-021086A81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8617299-4C8D-4D8A-BFA8-AD9B101FA329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8FAB4D9-D3F9-4054-AD3E-41F8D97118DA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7F4924F1-BB48-4B82-9D72-FB3EBC40DB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6A4ED06-901C-4B30-BC47-661AB046F6EF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F42A2051-E7CE-43BD-AE3A-9F3E7D758A7E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20F3734-2FEE-4713-ABCB-F0A26ED11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BF564F5E-A7C1-45A6-B948-0CEA2900DB1B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0887DD9-77FA-4C36-9E65-1DE7CB38E133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5DC74E8A-CCA2-4314-9F2A-83D04663CF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1F02CCCF-AB61-4BB9-9777-7807C90AA29F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E4718CE2-6641-4708-890F-18FCA2F17DF3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DB2ECB05-95CD-4D70-8A6F-ABA78AF01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2CC3BDB-1124-45D1-B2E8-5DD8C9613AFA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38A61756-D78A-4788-BB27-4FE827A6EDF2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902AAE3A-41CE-4D3F-9916-55641595B6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AD9909A-B850-4D58-A4DB-4F3B61131F2B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E6437053-913A-4881-A45A-D8DA1D731514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3CCD160B-958B-4566-B1BE-4CA08F0B4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891D3596-5F90-430D-B776-23F2FAEA006C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30596A0-157D-45BB-8CDC-16A0DDA09E0F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2064B8AE-801C-4062-A140-7BC01A89F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55</xdr:row>
      <xdr:rowOff>1</xdr:rowOff>
    </xdr:from>
    <xdr:to>
      <xdr:col>15</xdr:col>
      <xdr:colOff>3175</xdr:colOff>
      <xdr:row>67</xdr:row>
      <xdr:rowOff>12701</xdr:rowOff>
    </xdr:to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7080C3FA-8AFC-45B0-B8A0-4B4346E03C92}"/>
            </a:ext>
          </a:extLst>
        </xdr:cNvPr>
        <xdr:cNvSpPr txBox="1"/>
      </xdr:nvSpPr>
      <xdr:spPr>
        <a:xfrm>
          <a:off x="228600" y="9058276"/>
          <a:ext cx="8013700" cy="1955800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ysClr val="windowText" lastClr="000000"/>
            </a:solidFill>
          </a:endParaRPr>
        </a:p>
      </xdr:txBody>
    </xdr:sp>
    <xdr:clientData fLocksWithSheet="0"/>
  </xdr:twoCellAnchor>
  <xdr:oneCellAnchor>
    <xdr:from>
      <xdr:col>15</xdr:col>
      <xdr:colOff>0</xdr:colOff>
      <xdr:row>64</xdr:row>
      <xdr:rowOff>66675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5E45192-F968-4F6B-A659-5EE79F30CFC4}"/>
            </a:ext>
          </a:extLst>
        </xdr:cNvPr>
        <xdr:cNvSpPr txBox="1"/>
      </xdr:nvSpPr>
      <xdr:spPr>
        <a:xfrm>
          <a:off x="8239125" y="1058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4D8F92D-55C4-4AB6-8362-FC82B8886185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200025</xdr:colOff>
      <xdr:row>41</xdr:row>
      <xdr:rowOff>9525</xdr:rowOff>
    </xdr:from>
    <xdr:to>
      <xdr:col>14</xdr:col>
      <xdr:colOff>1308100</xdr:colOff>
      <xdr:row>53</xdr:row>
      <xdr:rowOff>60325</xdr:rowOff>
    </xdr:to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6CF840B6-B7E5-4C4A-934A-943E82E2159E}"/>
            </a:ext>
          </a:extLst>
        </xdr:cNvPr>
        <xdr:cNvSpPr txBox="1"/>
      </xdr:nvSpPr>
      <xdr:spPr>
        <a:xfrm>
          <a:off x="200025" y="6762750"/>
          <a:ext cx="8013700" cy="1993900"/>
        </a:xfrm>
        <a:prstGeom prst="rect">
          <a:avLst/>
        </a:prstGeom>
        <a:solidFill>
          <a:schemeClr val="bg1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>
            <a:solidFill>
              <a:srgbClr val="FF0000"/>
            </a:solidFill>
          </a:endParaRPr>
        </a:p>
      </xdr:txBody>
    </xdr:sp>
    <xdr:clientData fLocksWithSheet="0"/>
  </xdr:twoCellAnchor>
  <xdr:twoCellAnchor editAs="oneCell">
    <xdr:from>
      <xdr:col>13</xdr:col>
      <xdr:colOff>1152525</xdr:colOff>
      <xdr:row>0</xdr:row>
      <xdr:rowOff>104775</xdr:rowOff>
    </xdr:from>
    <xdr:to>
      <xdr:col>14</xdr:col>
      <xdr:colOff>1314449</xdr:colOff>
      <xdr:row>4</xdr:row>
      <xdr:rowOff>12699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F4B7A7C9-2D29-4911-80E9-A0F1A97DE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24650" y="104775"/>
          <a:ext cx="1495424" cy="555624"/>
        </a:xfrm>
        <a:prstGeom prst="rect">
          <a:avLst/>
        </a:prstGeom>
      </xdr:spPr>
    </xdr:pic>
    <xdr:clientData/>
  </xdr:twoCellAnchor>
  <xdr:oneCellAnchor>
    <xdr:from>
      <xdr:col>15</xdr:col>
      <xdr:colOff>0</xdr:colOff>
      <xdr:row>58</xdr:row>
      <xdr:rowOff>66675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A83A269E-BC6D-484A-AB12-CB8FA17D48F1}"/>
            </a:ext>
          </a:extLst>
        </xdr:cNvPr>
        <xdr:cNvSpPr txBox="1"/>
      </xdr:nvSpPr>
      <xdr:spPr>
        <a:xfrm>
          <a:off x="8239125" y="961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12</xdr:col>
      <xdr:colOff>885825</xdr:colOff>
      <xdr:row>8</xdr:row>
      <xdr:rowOff>85725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DEB74211-89B4-43DE-9B8E-2EF58110D4EF}"/>
            </a:ext>
          </a:extLst>
        </xdr:cNvPr>
        <xdr:cNvSpPr txBox="1"/>
      </xdr:nvSpPr>
      <xdr:spPr>
        <a:xfrm>
          <a:off x="5124450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5519-96BE-4CD3-841E-E140219739A8}">
  <dimension ref="A3:O18"/>
  <sheetViews>
    <sheetView tabSelected="1" workbookViewId="0">
      <selection activeCell="B23" sqref="B23"/>
    </sheetView>
  </sheetViews>
  <sheetFormatPr baseColWidth="10" defaultColWidth="8.83203125" defaultRowHeight="12" x14ac:dyDescent="0.15"/>
  <sheetData>
    <row r="3" spans="1:15" s="18" customFormat="1" ht="16" x14ac:dyDescent="0.2">
      <c r="A3" s="64" t="s">
        <v>0</v>
      </c>
    </row>
    <row r="4" spans="1:15" s="18" customFormat="1" x14ac:dyDescent="0.15">
      <c r="A4" s="63" t="s">
        <v>1</v>
      </c>
      <c r="B4" s="86" t="s">
        <v>60</v>
      </c>
    </row>
    <row r="5" spans="1:15" s="18" customFormat="1" x14ac:dyDescent="0.15">
      <c r="A5" s="63"/>
      <c r="B5" s="86"/>
    </row>
    <row r="6" spans="1:15" s="18" customFormat="1" x14ac:dyDescent="0.15">
      <c r="A6" s="63" t="s">
        <v>1</v>
      </c>
      <c r="B6" s="6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s="18" customFormat="1" x14ac:dyDescent="0.15">
      <c r="A7" s="63" t="s">
        <v>1</v>
      </c>
      <c r="B7" s="6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s="18" customFormat="1" x14ac:dyDescent="0.15">
      <c r="A8" s="63" t="s">
        <v>1</v>
      </c>
      <c r="B8" s="6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s="18" customFormat="1" x14ac:dyDescent="0.15">
      <c r="A9" s="63" t="s">
        <v>1</v>
      </c>
      <c r="B9" s="6" t="s">
        <v>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</row>
    <row r="10" spans="1:15" s="18" customFormat="1" x14ac:dyDescent="0.15">
      <c r="A10" s="63" t="s">
        <v>1</v>
      </c>
      <c r="B10" s="6" t="s">
        <v>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</row>
    <row r="11" spans="1:15" s="18" customFormat="1" x14ac:dyDescent="0.15">
      <c r="A11" s="63" t="s">
        <v>1</v>
      </c>
      <c r="B11" s="6" t="s">
        <v>7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</row>
    <row r="12" spans="1:15" s="18" customFormat="1" x14ac:dyDescent="0.15">
      <c r="A12" s="63" t="s">
        <v>1</v>
      </c>
      <c r="B12" s="6" t="s">
        <v>8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1:15" s="18" customFormat="1" x14ac:dyDescent="0.15">
      <c r="A13" s="63" t="s">
        <v>1</v>
      </c>
      <c r="B13" s="6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15" s="18" customFormat="1" x14ac:dyDescent="0.15">
      <c r="A14" s="63" t="s">
        <v>1</v>
      </c>
      <c r="B14" s="6" t="s">
        <v>10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s="18" customFormat="1" x14ac:dyDescent="0.15">
      <c r="A15" s="63" t="s">
        <v>1</v>
      </c>
      <c r="B15" s="6" t="s">
        <v>11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</row>
    <row r="16" spans="1:15" s="18" customFormat="1" x14ac:dyDescent="0.15">
      <c r="A16" s="63" t="s">
        <v>1</v>
      </c>
      <c r="B16" s="1" t="s">
        <v>12</v>
      </c>
      <c r="C16" s="2" t="s">
        <v>13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3" s="18" customFormat="1" x14ac:dyDescent="0.15">
      <c r="A17" s="63" t="s">
        <v>1</v>
      </c>
      <c r="B17" s="21"/>
      <c r="C17" s="58" t="s">
        <v>14</v>
      </c>
    </row>
    <row r="18" spans="1:3" s="18" customFormat="1" x14ac:dyDescent="0.15">
      <c r="A18" s="63" t="s">
        <v>1</v>
      </c>
      <c r="B18" s="22"/>
      <c r="C18" s="59" t="s">
        <v>15</v>
      </c>
    </row>
  </sheetData>
  <sheetProtection algorithmName="SHA-512" hashValue="XJwj9K8KvyQIqt//zptIEDAeeiazTL5MUzYhXDqjE5pi0lyDv0mmhuFnvIMLB6XQd0/zzZhaqJJ8WXCQ9pGqPw==" saltValue="tHk5tAZlHsDP7KXZnP2ie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49A62-950B-48D0-8A47-47C3D2E4DDD4}">
  <dimension ref="A1:E5"/>
  <sheetViews>
    <sheetView workbookViewId="0">
      <selection activeCell="D6" sqref="D6"/>
    </sheetView>
  </sheetViews>
  <sheetFormatPr baseColWidth="10" defaultColWidth="9.1640625" defaultRowHeight="12" x14ac:dyDescent="0.15"/>
  <cols>
    <col min="1" max="1" width="9.1640625" style="84"/>
    <col min="2" max="2" width="19" style="84" bestFit="1" customWidth="1"/>
    <col min="3" max="3" width="9.1640625" style="84"/>
    <col min="4" max="4" width="9.5" style="84" bestFit="1" customWidth="1"/>
    <col min="5" max="16384" width="9.1640625" style="84"/>
  </cols>
  <sheetData>
    <row r="1" spans="1:5" s="83" customFormat="1" x14ac:dyDescent="0.15"/>
    <row r="2" spans="1:5" s="83" customFormat="1" x14ac:dyDescent="0.15"/>
    <row r="3" spans="1:5" s="83" customFormat="1" x14ac:dyDescent="0.15">
      <c r="A3" s="83" t="s">
        <v>55</v>
      </c>
      <c r="B3" s="83" t="s">
        <v>56</v>
      </c>
      <c r="C3" s="83" t="s">
        <v>57</v>
      </c>
      <c r="D3" s="83" t="s">
        <v>58</v>
      </c>
      <c r="E3" s="83" t="s">
        <v>61</v>
      </c>
    </row>
    <row r="4" spans="1:5" x14ac:dyDescent="0.15">
      <c r="A4" s="84">
        <v>1</v>
      </c>
      <c r="B4" s="84" t="s">
        <v>59</v>
      </c>
      <c r="C4" s="84">
        <v>0</v>
      </c>
      <c r="D4" s="85">
        <v>45301</v>
      </c>
    </row>
    <row r="5" spans="1:5" x14ac:dyDescent="0.15">
      <c r="A5" s="84">
        <v>1</v>
      </c>
      <c r="B5" s="84" t="s">
        <v>59</v>
      </c>
      <c r="C5" s="84">
        <v>1</v>
      </c>
      <c r="D5" s="85">
        <v>45467</v>
      </c>
      <c r="E5" s="87" t="s">
        <v>62</v>
      </c>
    </row>
  </sheetData>
  <sheetProtection algorithmName="SHA-512" hashValue="v9OedHXxD17K2rNJgFyZPV40LXhoi078AHVFCLe/tmIs7U090sK/tkXkxlZEQByVzDL2EF5ciGAwJJTSaSanJA==" saltValue="tMB527+bl3e/ILW2n84dpw==" spinCount="100000" sheet="1" objects="1" scenarios="1"/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D8637-470B-470B-AA0D-2D0C62D714E9}">
  <sheetPr>
    <pageSetUpPr fitToPage="1"/>
  </sheetPr>
  <dimension ref="A1:O55"/>
  <sheetViews>
    <sheetView topLeftCell="A3" workbookViewId="0">
      <selection activeCell="N40" sqref="N40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77" t="s">
        <v>19</v>
      </c>
      <c r="O7" s="78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VD45wwp3mmI2vOEmLcLg/fpPw7g8Wa/F6iDQf1ZdwDpgQM8d51dp57GrgbUcXTdJnSv4NQSAZQD6ZYRdhZdFuQ==" saltValue="q9+Edrnz+3zSuV+llJpZKA==" spinCount="100000" sheet="1" scenarios="1"/>
  <mergeCells count="30">
    <mergeCell ref="D11:K11"/>
    <mergeCell ref="N9:O9"/>
    <mergeCell ref="N10:O10"/>
    <mergeCell ref="D7:K7"/>
    <mergeCell ref="D8:K8"/>
    <mergeCell ref="D9:K9"/>
    <mergeCell ref="D10:K10"/>
    <mergeCell ref="J31:K31"/>
    <mergeCell ref="J19:K19"/>
    <mergeCell ref="J20:K20"/>
    <mergeCell ref="J21:K21"/>
    <mergeCell ref="J22:K22"/>
    <mergeCell ref="J23:K23"/>
    <mergeCell ref="J25:K25"/>
    <mergeCell ref="C33:E33"/>
    <mergeCell ref="J32:K32"/>
    <mergeCell ref="J33:K33"/>
    <mergeCell ref="C25:E25"/>
    <mergeCell ref="C26:E26"/>
    <mergeCell ref="C27:E27"/>
    <mergeCell ref="C28:E28"/>
    <mergeCell ref="C29:E29"/>
    <mergeCell ref="C30:E30"/>
    <mergeCell ref="C31:E31"/>
    <mergeCell ref="C32:E32"/>
    <mergeCell ref="J26:K26"/>
    <mergeCell ref="J27:K27"/>
    <mergeCell ref="J28:K28"/>
    <mergeCell ref="J29:K29"/>
    <mergeCell ref="J30:K30"/>
  </mergeCells>
  <pageMargins left="0.7" right="0.7" top="0.75" bottom="0.75" header="0.3" footer="0.3"/>
  <pageSetup scale="68" orientation="portrait" r:id="rId1"/>
  <headerFooter>
    <oddFooter>&amp;L&amp;A&amp;C&amp;F&amp;R&amp;D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54367-2B0C-486A-9764-12E54E127E83}">
  <sheetPr>
    <pageSetUpPr fitToPage="1"/>
  </sheetPr>
  <dimension ref="A1:O55"/>
  <sheetViews>
    <sheetView zoomScaleNormal="100" workbookViewId="0">
      <selection activeCell="G27" sqref="G27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77" t="s">
        <v>51</v>
      </c>
      <c r="O7" s="78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dfNlAKmLMqZNkUd2gIqOAeZ8/WRabqpx4buGHTaOD5zgDE0g/zDXaATvgNm+GIP4xF5dx/VwCHHUzPF8Sq5aKw==" saltValue="9hVRnZCJmajxykrOzJfM8Q==" spinCount="100000" sheet="1" scenarios="1"/>
  <mergeCells count="30">
    <mergeCell ref="D11:K11"/>
    <mergeCell ref="J19:K19"/>
    <mergeCell ref="C26:E26"/>
    <mergeCell ref="J26:K26"/>
    <mergeCell ref="D7:K7"/>
    <mergeCell ref="D8:K8"/>
    <mergeCell ref="D9:K9"/>
    <mergeCell ref="N9:O9"/>
    <mergeCell ref="D10:K10"/>
    <mergeCell ref="N10:O10"/>
    <mergeCell ref="C30:E30"/>
    <mergeCell ref="J30:K30"/>
    <mergeCell ref="J20:K20"/>
    <mergeCell ref="J21:K21"/>
    <mergeCell ref="J22:K22"/>
    <mergeCell ref="J23:K23"/>
    <mergeCell ref="C25:E25"/>
    <mergeCell ref="J25:K25"/>
    <mergeCell ref="C27:E27"/>
    <mergeCell ref="J27:K27"/>
    <mergeCell ref="C28:E28"/>
    <mergeCell ref="J28:K28"/>
    <mergeCell ref="C29:E29"/>
    <mergeCell ref="C33:E33"/>
    <mergeCell ref="J33:K33"/>
    <mergeCell ref="J29:K29"/>
    <mergeCell ref="C31:E31"/>
    <mergeCell ref="J31:K31"/>
    <mergeCell ref="C32:E32"/>
    <mergeCell ref="J32:K32"/>
  </mergeCells>
  <pageMargins left="0.75" right="0.75" top="0.75" bottom="0.75" header="0.5" footer="0.5"/>
  <pageSetup scale="71" orientation="portrait" r:id="rId1"/>
  <headerFooter>
    <oddFooter>&amp;L&amp;A&amp;C&amp;F&amp;R&amp;D</oddFooter>
  </headerFooter>
  <colBreaks count="1" manualBreakCount="1">
    <brk id="15" max="7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2C427-88FD-4CAF-B5E4-A433B4770A60}">
  <sheetPr>
    <pageSetUpPr fitToPage="1"/>
  </sheetPr>
  <dimension ref="A1:O55"/>
  <sheetViews>
    <sheetView workbookViewId="0">
      <selection activeCell="S68" sqref="S68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77" t="s">
        <v>52</v>
      </c>
      <c r="O7" s="78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SMSJXRNr+vMVSObaWVWALZ6y7HI6ysfoYc1LlsEZGusmHdJSR71lZ7Ut9/0imeMCj2N+Njc9EkXs5sIgO0/8Qw==" saltValue="IlLbLVjSoA6320iz7dZX/g==" spinCount="100000" sheet="1" scenarios="1"/>
  <mergeCells count="30">
    <mergeCell ref="D7:K7"/>
    <mergeCell ref="D8:K8"/>
    <mergeCell ref="D9:K9"/>
    <mergeCell ref="N9:O9"/>
    <mergeCell ref="D10:K10"/>
    <mergeCell ref="N10:O10"/>
    <mergeCell ref="C27:E27"/>
    <mergeCell ref="J27:K27"/>
    <mergeCell ref="D11:K11"/>
    <mergeCell ref="J19:K19"/>
    <mergeCell ref="J20:K20"/>
    <mergeCell ref="J21:K21"/>
    <mergeCell ref="J22:K22"/>
    <mergeCell ref="J23:K23"/>
    <mergeCell ref="C25:E25"/>
    <mergeCell ref="J25:K25"/>
    <mergeCell ref="C26:E26"/>
    <mergeCell ref="J26:K26"/>
    <mergeCell ref="C28:E28"/>
    <mergeCell ref="J28:K28"/>
    <mergeCell ref="C29:E29"/>
    <mergeCell ref="J29:K29"/>
    <mergeCell ref="C30:E30"/>
    <mergeCell ref="J30:K30"/>
    <mergeCell ref="C31:E31"/>
    <mergeCell ref="J31:K31"/>
    <mergeCell ref="C32:E32"/>
    <mergeCell ref="J32:K32"/>
    <mergeCell ref="C33:E33"/>
    <mergeCell ref="J33:K33"/>
  </mergeCells>
  <pageMargins left="0.7" right="0.7" top="0.75" bottom="0.75" header="0.3" footer="0.3"/>
  <pageSetup scale="68" orientation="portrait" r:id="rId1"/>
  <headerFooter>
    <oddFooter>&amp;L&amp;A&amp;C&amp;F&amp;R&amp;D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2BD4-E03E-4D36-A5F8-F0E87631152B}">
  <sheetPr>
    <pageSetUpPr fitToPage="1"/>
  </sheetPr>
  <dimension ref="A1:O55"/>
  <sheetViews>
    <sheetView workbookViewId="0">
      <selection activeCell="G16" sqref="G16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77" t="s">
        <v>53</v>
      </c>
      <c r="O7" s="78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p0jj2zSj04/h8+wNseAw4Pek189iNSKi8JDiR9VrMsFYYdGoGiVTbPS9yY0pgal6uLconIQ6dlz2hKF63BQESA==" saltValue="kJoh2jAHveXPfYRiIafh+A==" spinCount="100000" sheet="1" scenarios="1"/>
  <mergeCells count="30">
    <mergeCell ref="D7:K7"/>
    <mergeCell ref="D8:K8"/>
    <mergeCell ref="D9:K9"/>
    <mergeCell ref="N9:O9"/>
    <mergeCell ref="D10:K10"/>
    <mergeCell ref="N10:O10"/>
    <mergeCell ref="C27:E27"/>
    <mergeCell ref="J27:K27"/>
    <mergeCell ref="D11:K11"/>
    <mergeCell ref="J19:K19"/>
    <mergeCell ref="J20:K20"/>
    <mergeCell ref="J21:K21"/>
    <mergeCell ref="J22:K22"/>
    <mergeCell ref="J23:K23"/>
    <mergeCell ref="C25:E25"/>
    <mergeCell ref="J25:K25"/>
    <mergeCell ref="C26:E26"/>
    <mergeCell ref="J26:K26"/>
    <mergeCell ref="C28:E28"/>
    <mergeCell ref="J28:K28"/>
    <mergeCell ref="C29:E29"/>
    <mergeCell ref="J29:K29"/>
    <mergeCell ref="C30:E30"/>
    <mergeCell ref="J30:K30"/>
    <mergeCell ref="C31:E31"/>
    <mergeCell ref="J31:K31"/>
    <mergeCell ref="C32:E32"/>
    <mergeCell ref="J32:K32"/>
    <mergeCell ref="C33:E33"/>
    <mergeCell ref="J33:K33"/>
  </mergeCells>
  <pageMargins left="0.7" right="0.7" top="0.75" bottom="0.75" header="0.3" footer="0.3"/>
  <pageSetup scale="68" orientation="portrait" r:id="rId1"/>
  <headerFooter>
    <oddFooter>&amp;L&amp;A&amp;C&amp;F&amp;R&amp;D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66BD-8CB8-4601-B0F6-824CC83D2999}">
  <sheetPr>
    <pageSetUpPr fitToPage="1"/>
  </sheetPr>
  <dimension ref="A1:O55"/>
  <sheetViews>
    <sheetView workbookViewId="0">
      <selection activeCell="N26" sqref="N26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77" t="s">
        <v>54</v>
      </c>
      <c r="O7" s="78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8IP9lahUmman/ATYPhdS9nuVRmY742BMpKAiHYTFGKgeBth77MqDjJZJwvhKPSAfePBNbPtIl+O4z0Bog7Xdbw==" saltValue="UyWb5sosF+41bwNHHnxjqA==" spinCount="100000" sheet="1" scenarios="1"/>
  <mergeCells count="30">
    <mergeCell ref="D7:K7"/>
    <mergeCell ref="D8:K8"/>
    <mergeCell ref="D9:K9"/>
    <mergeCell ref="N9:O9"/>
    <mergeCell ref="D10:K10"/>
    <mergeCell ref="N10:O10"/>
    <mergeCell ref="C27:E27"/>
    <mergeCell ref="J27:K27"/>
    <mergeCell ref="D11:K11"/>
    <mergeCell ref="J19:K19"/>
    <mergeCell ref="J20:K20"/>
    <mergeCell ref="J21:K21"/>
    <mergeCell ref="J22:K22"/>
    <mergeCell ref="J23:K23"/>
    <mergeCell ref="C25:E25"/>
    <mergeCell ref="J25:K25"/>
    <mergeCell ref="C26:E26"/>
    <mergeCell ref="J26:K26"/>
    <mergeCell ref="C28:E28"/>
    <mergeCell ref="J28:K28"/>
    <mergeCell ref="C29:E29"/>
    <mergeCell ref="J29:K29"/>
    <mergeCell ref="C30:E30"/>
    <mergeCell ref="J30:K30"/>
    <mergeCell ref="C31:E31"/>
    <mergeCell ref="J31:K31"/>
    <mergeCell ref="C32:E32"/>
    <mergeCell ref="J32:K32"/>
    <mergeCell ref="C33:E33"/>
    <mergeCell ref="J33:K33"/>
  </mergeCells>
  <pageMargins left="0.7" right="0.7" top="0.75" bottom="0.75" header="0.3" footer="0.3"/>
  <pageSetup scale="68" orientation="portrait" r:id="rId1"/>
  <headerFooter>
    <oddFooter>&amp;L&amp;A&amp;C&amp;F&amp;R&amp;D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28B7D-A979-4A32-BA05-D7BF562457B1}">
  <dimension ref="A1:O55"/>
  <sheetViews>
    <sheetView workbookViewId="0">
      <selection activeCell="O72" sqref="O72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91"/>
      <c r="O7" s="91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5kDXaZy0cgwz9rX8OXqTo5YisvHVDkh1A5bNJ5uUZxC03UykT0/p6jh12dulo6O3o9SYQCLB6FQ/uma0NxStNw==" saltValue="ljqbHuUYQcJpDym6DABtaQ==" spinCount="100000" sheet="1" objects="1" scenarios="1"/>
  <mergeCells count="31">
    <mergeCell ref="D7:K7"/>
    <mergeCell ref="D8:K8"/>
    <mergeCell ref="D9:K9"/>
    <mergeCell ref="N9:O9"/>
    <mergeCell ref="D10:K10"/>
    <mergeCell ref="N10:O10"/>
    <mergeCell ref="N7:O7"/>
    <mergeCell ref="C27:E27"/>
    <mergeCell ref="J27:K27"/>
    <mergeCell ref="D11:K11"/>
    <mergeCell ref="J19:K19"/>
    <mergeCell ref="J20:K20"/>
    <mergeCell ref="J21:K21"/>
    <mergeCell ref="J22:K22"/>
    <mergeCell ref="J23:K23"/>
    <mergeCell ref="C25:E25"/>
    <mergeCell ref="J25:K25"/>
    <mergeCell ref="C26:E26"/>
    <mergeCell ref="J26:K26"/>
    <mergeCell ref="C28:E28"/>
    <mergeCell ref="J28:K28"/>
    <mergeCell ref="C29:E29"/>
    <mergeCell ref="J29:K29"/>
    <mergeCell ref="C30:E30"/>
    <mergeCell ref="J30:K30"/>
    <mergeCell ref="C31:E31"/>
    <mergeCell ref="J31:K31"/>
    <mergeCell ref="C32:E32"/>
    <mergeCell ref="J32:K32"/>
    <mergeCell ref="C33:E33"/>
    <mergeCell ref="J33:K3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2AE57-56C3-4FEB-ADF9-B014BE8B3DEB}">
  <dimension ref="A1:O55"/>
  <sheetViews>
    <sheetView workbookViewId="0">
      <selection activeCell="N42" sqref="N42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91"/>
      <c r="O7" s="91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BcI3lC6lMKZ4jSOkLGEVW2IOEe5MB8TQozCYiULd3NycJpR+Iq+LNPgvTI8oxZvm/rHQgowRsdV81f9sz1tGgQ==" saltValue="xPYS9McBxiBfddGa12ha2Q==" spinCount="100000" sheet="1" objects="1" scenarios="1"/>
  <mergeCells count="31">
    <mergeCell ref="J23:K23"/>
    <mergeCell ref="D7:K7"/>
    <mergeCell ref="N7:O7"/>
    <mergeCell ref="D8:K8"/>
    <mergeCell ref="D9:K9"/>
    <mergeCell ref="N9:O9"/>
    <mergeCell ref="D10:K10"/>
    <mergeCell ref="N10:O10"/>
    <mergeCell ref="D11:K11"/>
    <mergeCell ref="J19:K19"/>
    <mergeCell ref="J20:K20"/>
    <mergeCell ref="J21:K21"/>
    <mergeCell ref="J22:K22"/>
    <mergeCell ref="C25:E25"/>
    <mergeCell ref="J25:K25"/>
    <mergeCell ref="C26:E26"/>
    <mergeCell ref="J26:K26"/>
    <mergeCell ref="C27:E27"/>
    <mergeCell ref="J27:K27"/>
    <mergeCell ref="C28:E28"/>
    <mergeCell ref="J28:K28"/>
    <mergeCell ref="C29:E29"/>
    <mergeCell ref="J29:K29"/>
    <mergeCell ref="C30:E30"/>
    <mergeCell ref="J30:K30"/>
    <mergeCell ref="C31:E31"/>
    <mergeCell ref="J31:K31"/>
    <mergeCell ref="C32:E32"/>
    <mergeCell ref="J32:K32"/>
    <mergeCell ref="C33:E33"/>
    <mergeCell ref="J33:K3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1B78E-C1E9-40D2-A860-7EADC7A84E81}">
  <dimension ref="A1:O55"/>
  <sheetViews>
    <sheetView workbookViewId="0">
      <selection activeCell="M22" sqref="M22"/>
    </sheetView>
  </sheetViews>
  <sheetFormatPr baseColWidth="10" defaultColWidth="9.1640625" defaultRowHeight="12" x14ac:dyDescent="0.15"/>
  <cols>
    <col min="1" max="1" width="3.5" style="1" bestFit="1" customWidth="1"/>
    <col min="2" max="2" width="2.6640625" style="18" customWidth="1"/>
    <col min="3" max="3" width="16.83203125" style="18" bestFit="1" customWidth="1"/>
    <col min="4" max="5" width="4.6640625" style="18" customWidth="1"/>
    <col min="6" max="6" width="2.6640625" style="18" customWidth="1"/>
    <col min="7" max="7" width="7.83203125" style="18" bestFit="1" customWidth="1"/>
    <col min="8" max="8" width="3.5" style="18" customWidth="1"/>
    <col min="9" max="9" width="5" style="18" customWidth="1"/>
    <col min="10" max="11" width="4.6640625" style="18" customWidth="1"/>
    <col min="12" max="12" width="2.6640625" style="18" customWidth="1"/>
    <col min="13" max="15" width="20" style="18" customWidth="1"/>
    <col min="16" max="16384" width="9.1640625" style="18"/>
  </cols>
  <sheetData>
    <row r="1" spans="1:15" x14ac:dyDescent="0.15">
      <c r="A1" s="18"/>
    </row>
    <row r="2" spans="1:15" x14ac:dyDescent="0.15">
      <c r="A2" s="18"/>
    </row>
    <row r="3" spans="1:15" x14ac:dyDescent="0.15">
      <c r="A3" s="18"/>
    </row>
    <row r="4" spans="1:15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7" x14ac:dyDescent="0.15">
      <c r="A5" s="55" t="s">
        <v>16</v>
      </c>
      <c r="B5" s="56"/>
      <c r="C5" s="57"/>
      <c r="D5" s="57"/>
      <c r="E5" s="36"/>
      <c r="F5" s="37"/>
      <c r="G5" s="37"/>
      <c r="H5" s="37"/>
      <c r="I5" s="37"/>
      <c r="J5" s="37"/>
      <c r="K5" s="37"/>
      <c r="L5" s="37"/>
      <c r="M5" s="37"/>
      <c r="N5" s="37"/>
      <c r="O5" s="36"/>
    </row>
    <row r="6" spans="1:15" ht="12.75" customHeight="1" x14ac:dyDescent="0.15">
      <c r="A6" s="55"/>
      <c r="B6" s="56"/>
      <c r="C6" s="57"/>
      <c r="D6" s="57"/>
      <c r="E6" s="36"/>
      <c r="F6" s="37"/>
      <c r="G6" s="37"/>
      <c r="H6" s="37"/>
      <c r="I6" s="37"/>
      <c r="J6" s="37"/>
      <c r="K6" s="37"/>
      <c r="L6" s="37"/>
      <c r="M6" s="37"/>
      <c r="N6" s="37"/>
      <c r="O6" s="36"/>
    </row>
    <row r="7" spans="1:15" x14ac:dyDescent="0.15">
      <c r="B7" s="54"/>
      <c r="C7" s="39" t="s">
        <v>17</v>
      </c>
      <c r="D7" s="91"/>
      <c r="E7" s="91"/>
      <c r="F7" s="91"/>
      <c r="G7" s="91"/>
      <c r="H7" s="91"/>
      <c r="I7" s="91"/>
      <c r="J7" s="91"/>
      <c r="K7" s="91"/>
      <c r="M7" s="39" t="s">
        <v>18</v>
      </c>
      <c r="N7" s="91"/>
      <c r="O7" s="91"/>
    </row>
    <row r="8" spans="1:15" x14ac:dyDescent="0.15">
      <c r="B8" s="38"/>
      <c r="C8" s="40" t="s">
        <v>20</v>
      </c>
      <c r="D8" s="91"/>
      <c r="E8" s="91"/>
      <c r="F8" s="91"/>
      <c r="G8" s="91"/>
      <c r="H8" s="91"/>
      <c r="I8" s="91"/>
      <c r="J8" s="91"/>
      <c r="K8" s="91"/>
      <c r="N8" s="75"/>
      <c r="O8" s="76"/>
    </row>
    <row r="9" spans="1:15" x14ac:dyDescent="0.15">
      <c r="B9" s="38"/>
      <c r="C9" s="40" t="s">
        <v>21</v>
      </c>
      <c r="D9" s="91"/>
      <c r="E9" s="91"/>
      <c r="F9" s="91"/>
      <c r="G9" s="91"/>
      <c r="H9" s="91"/>
      <c r="I9" s="91"/>
      <c r="J9" s="91"/>
      <c r="K9" s="91"/>
      <c r="M9" s="39" t="s">
        <v>22</v>
      </c>
      <c r="N9" s="91"/>
      <c r="O9" s="91"/>
    </row>
    <row r="10" spans="1:15" x14ac:dyDescent="0.15">
      <c r="B10" s="54"/>
      <c r="C10" s="39" t="s">
        <v>23</v>
      </c>
      <c r="D10" s="91"/>
      <c r="E10" s="91"/>
      <c r="F10" s="91"/>
      <c r="G10" s="91"/>
      <c r="H10" s="91"/>
      <c r="I10" s="91"/>
      <c r="J10" s="91"/>
      <c r="K10" s="91"/>
      <c r="M10" s="40" t="s">
        <v>24</v>
      </c>
      <c r="N10" s="91"/>
      <c r="O10" s="91"/>
    </row>
    <row r="11" spans="1:15" x14ac:dyDescent="0.15">
      <c r="B11" s="38"/>
      <c r="C11" s="39" t="s">
        <v>25</v>
      </c>
      <c r="D11" s="90"/>
      <c r="E11" s="90"/>
      <c r="F11" s="90"/>
      <c r="G11" s="90"/>
      <c r="H11" s="90"/>
      <c r="I11" s="90"/>
      <c r="J11" s="90"/>
      <c r="K11" s="90"/>
      <c r="M11" s="39"/>
    </row>
    <row r="12" spans="1:15" x14ac:dyDescent="0.15">
      <c r="A12" s="38"/>
      <c r="B12" s="38"/>
      <c r="C12" s="38"/>
      <c r="D12" s="39"/>
      <c r="E12" s="17"/>
      <c r="F12" s="17"/>
      <c r="G12" s="17"/>
      <c r="H12" s="17"/>
      <c r="I12" s="17"/>
      <c r="J12" s="17"/>
    </row>
    <row r="13" spans="1:15" x14ac:dyDescent="0.15">
      <c r="A13" s="60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2"/>
      <c r="M13" s="47" t="s">
        <v>26</v>
      </c>
      <c r="N13" s="48"/>
      <c r="O13" s="49"/>
    </row>
    <row r="14" spans="1:15" x14ac:dyDescent="0.15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3"/>
      <c r="M14" s="46" t="s">
        <v>27</v>
      </c>
      <c r="N14" s="46" t="s">
        <v>28</v>
      </c>
      <c r="O14" s="46" t="s">
        <v>29</v>
      </c>
    </row>
    <row r="15" spans="1:15" x14ac:dyDescent="0.15">
      <c r="A15" s="79" t="s">
        <v>30</v>
      </c>
      <c r="B15" s="80" t="s">
        <v>31</v>
      </c>
      <c r="C15" s="80"/>
      <c r="D15" s="80"/>
      <c r="E15" s="80"/>
      <c r="F15" s="80"/>
      <c r="G15" s="80"/>
      <c r="H15" s="80"/>
      <c r="I15" s="80"/>
      <c r="J15" s="80"/>
      <c r="K15" s="80"/>
      <c r="L15" s="81"/>
      <c r="M15" s="24"/>
      <c r="N15" s="31">
        <f>M15/2</f>
        <v>0</v>
      </c>
      <c r="O15" s="32">
        <f>M15</f>
        <v>0</v>
      </c>
    </row>
    <row r="16" spans="1:15" x14ac:dyDescent="0.15">
      <c r="A16" s="4"/>
      <c r="B16" s="1"/>
      <c r="C16" s="6" t="s">
        <v>32</v>
      </c>
      <c r="D16" s="6"/>
      <c r="E16" s="6"/>
      <c r="F16" s="6"/>
      <c r="G16" s="12">
        <v>7.65</v>
      </c>
      <c r="H16" s="34" t="s">
        <v>33</v>
      </c>
      <c r="I16" s="34"/>
      <c r="J16" s="6"/>
      <c r="K16" s="6"/>
      <c r="L16" s="2"/>
      <c r="M16" s="31">
        <f>$M$15*G16/100</f>
        <v>0</v>
      </c>
      <c r="N16" s="31">
        <f>M16*0.5</f>
        <v>0</v>
      </c>
      <c r="O16" s="32">
        <f>M16</f>
        <v>0</v>
      </c>
    </row>
    <row r="17" spans="1:15" x14ac:dyDescent="0.15">
      <c r="A17" s="4"/>
      <c r="B17" s="1"/>
      <c r="C17" s="6" t="s">
        <v>34</v>
      </c>
      <c r="D17" s="6"/>
      <c r="E17" s="6"/>
      <c r="F17" s="6"/>
      <c r="G17" s="5"/>
      <c r="H17" s="34" t="s">
        <v>33</v>
      </c>
      <c r="J17" s="13"/>
      <c r="K17" s="2"/>
      <c r="L17" s="16"/>
      <c r="M17" s="31">
        <f>$M$15*G17/100</f>
        <v>0</v>
      </c>
      <c r="N17" s="31">
        <f>M17*0.5</f>
        <v>0</v>
      </c>
      <c r="O17" s="32">
        <f>M17</f>
        <v>0</v>
      </c>
    </row>
    <row r="18" spans="1:15" x14ac:dyDescent="0.15">
      <c r="A18" s="4"/>
      <c r="B18" s="1"/>
      <c r="C18" s="6" t="s">
        <v>35</v>
      </c>
      <c r="D18" s="6"/>
      <c r="E18" s="6"/>
      <c r="F18" s="6"/>
      <c r="G18" s="5"/>
      <c r="H18" s="34" t="s">
        <v>33</v>
      </c>
      <c r="I18" s="44"/>
      <c r="J18" s="15"/>
      <c r="K18" s="15"/>
      <c r="L18" s="45"/>
      <c r="M18" s="31">
        <f>$M$15*G18/100</f>
        <v>0</v>
      </c>
      <c r="N18" s="31">
        <f>M18*0.5</f>
        <v>0</v>
      </c>
      <c r="O18" s="32">
        <f>M18</f>
        <v>0</v>
      </c>
    </row>
    <row r="19" spans="1:15" x14ac:dyDescent="0.15">
      <c r="A19" s="4"/>
      <c r="B19" s="1"/>
      <c r="C19" s="6" t="s">
        <v>36</v>
      </c>
      <c r="D19" s="6"/>
      <c r="E19" s="6"/>
      <c r="F19" s="6"/>
      <c r="G19" s="5"/>
      <c r="H19" s="34" t="s">
        <v>33</v>
      </c>
      <c r="I19" s="35" t="s">
        <v>37</v>
      </c>
      <c r="J19" s="89"/>
      <c r="K19" s="89"/>
      <c r="M19" s="31">
        <f>IF(G19&gt;0,$M$15*G19/100,J19)</f>
        <v>0</v>
      </c>
      <c r="N19" s="25"/>
      <c r="O19" s="26"/>
    </row>
    <row r="20" spans="1:15" x14ac:dyDescent="0.15">
      <c r="A20" s="4"/>
      <c r="B20" s="1"/>
      <c r="C20" s="2" t="s">
        <v>38</v>
      </c>
      <c r="D20" s="2"/>
      <c r="E20" s="2"/>
      <c r="F20" s="2"/>
      <c r="G20" s="5"/>
      <c r="H20" s="34" t="s">
        <v>33</v>
      </c>
      <c r="I20" s="35" t="s">
        <v>37</v>
      </c>
      <c r="J20" s="89"/>
      <c r="K20" s="89"/>
      <c r="M20" s="31">
        <f>IF(G20&gt;0,$M$15*G20/100,J20)</f>
        <v>0</v>
      </c>
      <c r="N20" s="27"/>
      <c r="O20" s="28"/>
    </row>
    <row r="21" spans="1:15" x14ac:dyDescent="0.15">
      <c r="A21" s="4"/>
      <c r="B21" s="1"/>
      <c r="C21" s="2" t="s">
        <v>39</v>
      </c>
      <c r="D21" s="2"/>
      <c r="E21" s="2"/>
      <c r="F21" s="2"/>
      <c r="G21" s="5"/>
      <c r="H21" s="34" t="s">
        <v>33</v>
      </c>
      <c r="I21" s="35" t="s">
        <v>37</v>
      </c>
      <c r="J21" s="89"/>
      <c r="K21" s="89"/>
      <c r="L21" s="2"/>
      <c r="M21" s="31">
        <f>IF(G21&gt;0,$M$15*G21/100,J21)</f>
        <v>0</v>
      </c>
      <c r="N21" s="29" t="s">
        <v>40</v>
      </c>
      <c r="O21" s="30"/>
    </row>
    <row r="22" spans="1:15" x14ac:dyDescent="0.15">
      <c r="A22" s="4"/>
      <c r="B22" s="1"/>
      <c r="C22" s="2" t="s">
        <v>41</v>
      </c>
      <c r="D22" s="2"/>
      <c r="E22" s="2"/>
      <c r="F22" s="2"/>
      <c r="G22" s="8"/>
      <c r="H22" s="34" t="s">
        <v>33</v>
      </c>
      <c r="I22" s="35" t="s">
        <v>37</v>
      </c>
      <c r="J22" s="89"/>
      <c r="K22" s="89"/>
      <c r="L22" s="2"/>
      <c r="M22" s="31">
        <f>IF(G22&gt;0,$M$15*G22/100,J22)</f>
        <v>0</v>
      </c>
      <c r="N22" s="27"/>
      <c r="O22" s="28"/>
    </row>
    <row r="23" spans="1:15" x14ac:dyDescent="0.15">
      <c r="A23" s="4"/>
      <c r="B23" s="1"/>
      <c r="C23" s="15" t="s">
        <v>42</v>
      </c>
      <c r="D23" s="15"/>
      <c r="E23" s="15"/>
      <c r="F23" s="15"/>
      <c r="G23" s="50"/>
      <c r="H23" s="34" t="s">
        <v>33</v>
      </c>
      <c r="I23" s="35" t="s">
        <v>37</v>
      </c>
      <c r="J23" s="89"/>
      <c r="K23" s="89"/>
      <c r="L23" s="2"/>
      <c r="M23" s="51">
        <f t="shared" ref="M23" si="0">IF(G23&gt;0,$M$15*G23/100,J23)</f>
        <v>0</v>
      </c>
      <c r="N23" s="27"/>
      <c r="O23" s="28"/>
    </row>
    <row r="24" spans="1:15" x14ac:dyDescent="0.15">
      <c r="A24" s="67"/>
      <c r="B24" s="68"/>
      <c r="C24" s="69" t="s">
        <v>43</v>
      </c>
      <c r="D24" s="70"/>
      <c r="E24" s="70"/>
      <c r="F24" s="70"/>
      <c r="G24" s="71"/>
      <c r="H24" s="68"/>
      <c r="I24" s="68"/>
      <c r="J24" s="71"/>
      <c r="K24" s="71"/>
      <c r="L24" s="72"/>
      <c r="M24" s="73"/>
      <c r="N24" s="74" t="s">
        <v>44</v>
      </c>
      <c r="O24" s="74" t="s">
        <v>44</v>
      </c>
    </row>
    <row r="25" spans="1:15" x14ac:dyDescent="0.15">
      <c r="A25" s="4"/>
      <c r="B25" s="1"/>
      <c r="C25" s="88"/>
      <c r="D25" s="88"/>
      <c r="E25" s="88"/>
      <c r="F25" s="2"/>
      <c r="G25" s="5"/>
      <c r="H25" s="34" t="s">
        <v>33</v>
      </c>
      <c r="I25" s="35" t="s">
        <v>37</v>
      </c>
      <c r="J25" s="89"/>
      <c r="K25" s="89"/>
      <c r="L25" s="2"/>
      <c r="M25" s="52">
        <f t="shared" ref="M25:M33" si="1">IF(G25&gt;0,$M$15*G25/100,J25)</f>
        <v>0</v>
      </c>
      <c r="N25" s="53"/>
      <c r="O25" s="53"/>
    </row>
    <row r="26" spans="1:15" x14ac:dyDescent="0.15">
      <c r="A26" s="4"/>
      <c r="B26" s="1"/>
      <c r="C26" s="88"/>
      <c r="D26" s="88"/>
      <c r="E26" s="88"/>
      <c r="F26" s="2"/>
      <c r="G26" s="5"/>
      <c r="H26" s="34" t="s">
        <v>33</v>
      </c>
      <c r="I26" s="35" t="s">
        <v>37</v>
      </c>
      <c r="J26" s="89"/>
      <c r="K26" s="89"/>
      <c r="L26" s="2"/>
      <c r="M26" s="32">
        <f t="shared" si="1"/>
        <v>0</v>
      </c>
      <c r="N26" s="33"/>
      <c r="O26" s="33"/>
    </row>
    <row r="27" spans="1:15" x14ac:dyDescent="0.15">
      <c r="A27" s="4"/>
      <c r="B27" s="1"/>
      <c r="C27" s="88"/>
      <c r="D27" s="88"/>
      <c r="E27" s="88"/>
      <c r="F27" s="2"/>
      <c r="G27" s="7"/>
      <c r="H27" s="34" t="s">
        <v>33</v>
      </c>
      <c r="I27" s="35" t="s">
        <v>37</v>
      </c>
      <c r="J27" s="89"/>
      <c r="K27" s="89"/>
      <c r="M27" s="32">
        <f t="shared" si="1"/>
        <v>0</v>
      </c>
      <c r="N27" s="33"/>
      <c r="O27" s="33"/>
    </row>
    <row r="28" spans="1:15" x14ac:dyDescent="0.15">
      <c r="A28" s="4"/>
      <c r="B28" s="1"/>
      <c r="C28" s="88"/>
      <c r="D28" s="88"/>
      <c r="E28" s="88"/>
      <c r="F28" s="2"/>
      <c r="G28" s="8"/>
      <c r="H28" s="34" t="s">
        <v>33</v>
      </c>
      <c r="I28" s="35" t="s">
        <v>37</v>
      </c>
      <c r="J28" s="89"/>
      <c r="K28" s="89"/>
      <c r="M28" s="32">
        <f t="shared" si="1"/>
        <v>0</v>
      </c>
      <c r="N28" s="33"/>
      <c r="O28" s="33"/>
    </row>
    <row r="29" spans="1:15" x14ac:dyDescent="0.15">
      <c r="A29" s="4"/>
      <c r="B29" s="1"/>
      <c r="C29" s="88"/>
      <c r="D29" s="88"/>
      <c r="E29" s="88"/>
      <c r="F29" s="2"/>
      <c r="G29" s="5"/>
      <c r="H29" s="34" t="s">
        <v>33</v>
      </c>
      <c r="I29" s="35" t="s">
        <v>37</v>
      </c>
      <c r="J29" s="89"/>
      <c r="K29" s="89"/>
      <c r="L29" s="2"/>
      <c r="M29" s="32">
        <f t="shared" si="1"/>
        <v>0</v>
      </c>
      <c r="N29" s="33"/>
      <c r="O29" s="33"/>
    </row>
    <row r="30" spans="1:15" x14ac:dyDescent="0.15">
      <c r="A30" s="4"/>
      <c r="B30" s="1"/>
      <c r="C30" s="88"/>
      <c r="D30" s="88"/>
      <c r="E30" s="88"/>
      <c r="F30" s="9"/>
      <c r="G30" s="5"/>
      <c r="H30" s="34" t="s">
        <v>33</v>
      </c>
      <c r="I30" s="35" t="s">
        <v>37</v>
      </c>
      <c r="J30" s="89"/>
      <c r="K30" s="89"/>
      <c r="L30" s="9"/>
      <c r="M30" s="32">
        <f t="shared" si="1"/>
        <v>0</v>
      </c>
      <c r="N30" s="33"/>
      <c r="O30" s="33"/>
    </row>
    <row r="31" spans="1:15" x14ac:dyDescent="0.15">
      <c r="A31" s="4"/>
      <c r="B31" s="1"/>
      <c r="C31" s="88"/>
      <c r="D31" s="88"/>
      <c r="E31" s="88"/>
      <c r="F31" s="2"/>
      <c r="G31" s="5"/>
      <c r="H31" s="34" t="s">
        <v>33</v>
      </c>
      <c r="I31" s="35" t="s">
        <v>37</v>
      </c>
      <c r="J31" s="89"/>
      <c r="K31" s="89"/>
      <c r="L31" s="2"/>
      <c r="M31" s="32">
        <f t="shared" si="1"/>
        <v>0</v>
      </c>
      <c r="N31" s="33"/>
      <c r="O31" s="33"/>
    </row>
    <row r="32" spans="1:15" x14ac:dyDescent="0.15">
      <c r="A32" s="4"/>
      <c r="B32" s="1"/>
      <c r="C32" s="88"/>
      <c r="D32" s="88"/>
      <c r="E32" s="88"/>
      <c r="F32" s="2"/>
      <c r="G32" s="5"/>
      <c r="H32" s="34" t="s">
        <v>33</v>
      </c>
      <c r="I32" s="35" t="s">
        <v>37</v>
      </c>
      <c r="J32" s="89"/>
      <c r="K32" s="89"/>
      <c r="L32" s="2"/>
      <c r="M32" s="32">
        <f t="shared" si="1"/>
        <v>0</v>
      </c>
      <c r="N32" s="33"/>
      <c r="O32" s="33"/>
    </row>
    <row r="33" spans="1:15" x14ac:dyDescent="0.15">
      <c r="A33" s="10"/>
      <c r="B33" s="11"/>
      <c r="C33" s="88"/>
      <c r="D33" s="88"/>
      <c r="E33" s="88"/>
      <c r="F33" s="9"/>
      <c r="G33" s="5"/>
      <c r="H33" s="34" t="s">
        <v>33</v>
      </c>
      <c r="I33" s="35" t="s">
        <v>37</v>
      </c>
      <c r="J33" s="89"/>
      <c r="K33" s="89"/>
      <c r="L33" s="9"/>
      <c r="M33" s="32">
        <f t="shared" si="1"/>
        <v>0</v>
      </c>
      <c r="N33" s="33"/>
      <c r="O33" s="33"/>
    </row>
    <row r="34" spans="1:15" x14ac:dyDescent="0.15">
      <c r="A34" s="79" t="s">
        <v>45</v>
      </c>
      <c r="B34" s="19" t="s">
        <v>46</v>
      </c>
      <c r="C34" s="19"/>
      <c r="D34" s="19"/>
      <c r="E34" s="19"/>
      <c r="F34" s="19"/>
      <c r="G34" s="19"/>
      <c r="H34" s="19"/>
      <c r="I34" s="19"/>
      <c r="J34" s="19"/>
      <c r="K34" s="19"/>
      <c r="L34" s="20"/>
      <c r="M34" s="32">
        <f>SUM(M25:M33)+SUM(M16:M23)</f>
        <v>0</v>
      </c>
      <c r="N34" s="32">
        <f>SUM(N25:N33)+SUM(N16:N23)</f>
        <v>0</v>
      </c>
      <c r="O34" s="32">
        <f>SUM(O25:O33)+SUM(O16:O23)</f>
        <v>0</v>
      </c>
    </row>
    <row r="35" spans="1:15" x14ac:dyDescent="0.15">
      <c r="A35" s="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65"/>
      <c r="N35" s="65"/>
      <c r="O35" s="66"/>
    </row>
    <row r="36" spans="1:15" x14ac:dyDescent="0.15">
      <c r="A36" s="82" t="s">
        <v>47</v>
      </c>
      <c r="B36" s="80" t="s">
        <v>48</v>
      </c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31">
        <f>M15+M34</f>
        <v>0</v>
      </c>
      <c r="N36" s="31">
        <f>N15+N34</f>
        <v>0</v>
      </c>
      <c r="O36" s="31">
        <f>O15+O34</f>
        <v>0</v>
      </c>
    </row>
    <row r="38" spans="1:15" x14ac:dyDescent="0.15">
      <c r="A38" s="63" t="s">
        <v>1</v>
      </c>
      <c r="B38" s="21"/>
      <c r="C38" s="58" t="s">
        <v>14</v>
      </c>
    </row>
    <row r="39" spans="1:15" x14ac:dyDescent="0.15">
      <c r="A39" s="63" t="s">
        <v>1</v>
      </c>
      <c r="B39" s="22"/>
      <c r="C39" s="59" t="s">
        <v>15</v>
      </c>
    </row>
    <row r="41" spans="1:15" ht="16" x14ac:dyDescent="0.2">
      <c r="A41" s="64" t="s">
        <v>49</v>
      </c>
    </row>
    <row r="55" spans="1:1" ht="16" x14ac:dyDescent="0.2">
      <c r="A55" s="64" t="s">
        <v>50</v>
      </c>
    </row>
  </sheetData>
  <sheetProtection algorithmName="SHA-512" hashValue="B9tUUA2ar5T5HcByl5Zh9L+s99ZYYVMgccgT1IbWpVAz6k6mQyuFbialg/WM8eHX9HXT5sqeq4v6GImHE/+k/w==" saltValue="k5DJ8PGkOihOtyPffbB1fw==" spinCount="100000" sheet="1" objects="1" scenarios="1"/>
  <mergeCells count="31">
    <mergeCell ref="J23:K23"/>
    <mergeCell ref="D7:K7"/>
    <mergeCell ref="N7:O7"/>
    <mergeCell ref="D8:K8"/>
    <mergeCell ref="D9:K9"/>
    <mergeCell ref="N9:O9"/>
    <mergeCell ref="D10:K10"/>
    <mergeCell ref="N10:O10"/>
    <mergeCell ref="D11:K11"/>
    <mergeCell ref="J19:K19"/>
    <mergeCell ref="J20:K20"/>
    <mergeCell ref="J21:K21"/>
    <mergeCell ref="J22:K22"/>
    <mergeCell ref="C25:E25"/>
    <mergeCell ref="J25:K25"/>
    <mergeCell ref="C26:E26"/>
    <mergeCell ref="J26:K26"/>
    <mergeCell ref="C27:E27"/>
    <mergeCell ref="J27:K27"/>
    <mergeCell ref="C28:E28"/>
    <mergeCell ref="J28:K28"/>
    <mergeCell ref="C29:E29"/>
    <mergeCell ref="J29:K29"/>
    <mergeCell ref="C30:E30"/>
    <mergeCell ref="J30:K30"/>
    <mergeCell ref="C31:E31"/>
    <mergeCell ref="J31:K31"/>
    <mergeCell ref="C32:E32"/>
    <mergeCell ref="J32:K32"/>
    <mergeCell ref="C33:E33"/>
    <mergeCell ref="J33:K3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473831C6448B48B822286D6CF07CE3" ma:contentTypeVersion="15" ma:contentTypeDescription="Create a new document." ma:contentTypeScope="" ma:versionID="e8164d63239a9fa9994e41846872b304">
  <xsd:schema xmlns:xsd="http://www.w3.org/2001/XMLSchema" xmlns:xs="http://www.w3.org/2001/XMLSchema" xmlns:p="http://schemas.microsoft.com/office/2006/metadata/properties" xmlns:ns2="1a4c35fd-5129-411b-a91b-e5552d824422" xmlns:ns3="292698d8-fb35-4a1c-9666-3c4788f4fd0a" targetNamespace="http://schemas.microsoft.com/office/2006/metadata/properties" ma:root="true" ma:fieldsID="e6bea097d9fa6b7b4551974e123c6083" ns2:_="" ns3:_="">
    <xsd:import namespace="1a4c35fd-5129-411b-a91b-e5552d824422"/>
    <xsd:import namespace="292698d8-fb35-4a1c-9666-3c4788f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4c35fd-5129-411b-a91b-e5552d8244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af9f51b-2984-4022-8acc-3c23a99e8b1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2698d8-fb35-4a1c-9666-3c4788f4fd0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1a1c6eaa-96f7-43e9-88f7-f2d6625fcc8f}" ma:internalName="TaxCatchAll" ma:showField="CatchAllData" ma:web="292698d8-fb35-4a1c-9666-3c4788f4fd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92698d8-fb35-4a1c-9666-3c4788f4fd0a" xsi:nil="true"/>
    <lcf76f155ced4ddcb4097134ff3c332f xmlns="1a4c35fd-5129-411b-a91b-e5552d82442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3E775A8-8D2A-475E-AE18-4798905818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DF91C2-7A2C-4390-87ED-FB76143947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4c35fd-5129-411b-a91b-e5552d824422"/>
    <ds:schemaRef ds:uri="292698d8-fb35-4a1c-9666-3c4788f4fd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0E505C3-CCE6-43EE-BEA3-03A2B5AB8259}">
  <ds:schemaRefs>
    <ds:schemaRef ds:uri="http://www.w3.org/XML/1998/namespace"/>
    <ds:schemaRef ds:uri="http://schemas.microsoft.com/office/infopath/2007/PartnerControls"/>
    <ds:schemaRef ds:uri="292698d8-fb35-4a1c-9666-3c4788f4fd0a"/>
    <ds:schemaRef ds:uri="http://schemas.microsoft.com/office/2006/documentManagement/types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1a4c35fd-5129-411b-a91b-e5552d82442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Instructions</vt:lpstr>
      <vt:lpstr>Foreman</vt:lpstr>
      <vt:lpstr>Journeyman</vt:lpstr>
      <vt:lpstr>Apprentice</vt:lpstr>
      <vt:lpstr>Superintendent</vt:lpstr>
      <vt:lpstr>Project Manager</vt:lpstr>
      <vt:lpstr>Other - 1</vt:lpstr>
      <vt:lpstr>Other - 2</vt:lpstr>
      <vt:lpstr>Other - 3</vt:lpstr>
      <vt:lpstr>Revision - Version</vt:lpstr>
      <vt:lpstr>Journeyman!Print_Area</vt:lpstr>
    </vt:vector>
  </TitlesOfParts>
  <Manager/>
  <Company>The University of Iowa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Ihns, Brent F</dc:creator>
  <cp:keywords/>
  <dc:description/>
  <cp:lastModifiedBy>Suchan, Trinity E</cp:lastModifiedBy>
  <cp:revision/>
  <dcterms:created xsi:type="dcterms:W3CDTF">2023-07-28T16:24:26Z</dcterms:created>
  <dcterms:modified xsi:type="dcterms:W3CDTF">2024-06-24T17:33:38Z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0x01010099473831C6448B48B822286D6CF07CE3</vt:lpwstr>
  </property>
  <property fmtid="{D5CDD505-2E9C-101B-9397-08002B2CF9AE}" pid="3" name="MediaServiceImageTags">
    <vt:lpwstr/>
  </property>
</Properties>
</file>